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e\Desktop\Triatlet KV náhradní složka\KKAS\2019\Přípravky\"/>
    </mc:Choice>
  </mc:AlternateContent>
  <xr:revisionPtr revIDLastSave="0" documentId="8_{8E56BBEB-0BB3-4FC8-9E80-C45BC3822936}" xr6:coauthVersionLast="43" xr6:coauthVersionMax="43" xr10:uidLastSave="{00000000-0000-0000-0000-000000000000}"/>
  <bookViews>
    <workbookView xWindow="-120" yWindow="-120" windowWidth="29040" windowHeight="15840" tabRatio="728" xr2:uid="{00000000-000D-0000-FFFF-FFFF00000000}"/>
  </bookViews>
  <sheets>
    <sheet name="H2008" sheetId="4" r:id="rId1"/>
    <sheet name="H2009" sheetId="5" r:id="rId2"/>
    <sheet name="H2010" sheetId="6" r:id="rId3"/>
    <sheet name="H2011" sheetId="3" r:id="rId4"/>
    <sheet name="H2012 a ml." sheetId="18" r:id="rId5"/>
    <sheet name="D2008" sheetId="10" r:id="rId6"/>
    <sheet name="D2009" sheetId="9" r:id="rId7"/>
    <sheet name="D2010" sheetId="8" r:id="rId8"/>
    <sheet name="D2011 " sheetId="7" r:id="rId9"/>
    <sheet name="D2012 a ml.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3" l="1"/>
  <c r="I3" i="3"/>
  <c r="J23" i="6" l="1"/>
  <c r="G3" i="18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" i="7"/>
  <c r="J37" i="7" l="1"/>
  <c r="J33" i="7"/>
  <c r="J35" i="7"/>
  <c r="J36" i="7"/>
  <c r="J34" i="7"/>
  <c r="I32" i="10"/>
  <c r="G32" i="10"/>
  <c r="E32" i="10"/>
  <c r="I31" i="10"/>
  <c r="G31" i="10"/>
  <c r="E31" i="10"/>
  <c r="J31" i="10" s="1"/>
  <c r="I30" i="10"/>
  <c r="G30" i="10"/>
  <c r="E30" i="10"/>
  <c r="J30" i="10" s="1"/>
  <c r="I29" i="10"/>
  <c r="G29" i="10"/>
  <c r="E29" i="10"/>
  <c r="J29" i="10" s="1"/>
  <c r="I28" i="10"/>
  <c r="G28" i="10"/>
  <c r="E28" i="10"/>
  <c r="I27" i="10"/>
  <c r="G27" i="10"/>
  <c r="E27" i="10"/>
  <c r="I26" i="10"/>
  <c r="G26" i="10"/>
  <c r="E26" i="10"/>
  <c r="I25" i="10"/>
  <c r="G25" i="10"/>
  <c r="E25" i="10"/>
  <c r="J25" i="10" s="1"/>
  <c r="I24" i="10"/>
  <c r="G24" i="10"/>
  <c r="E24" i="10"/>
  <c r="I23" i="10"/>
  <c r="J23" i="10" s="1"/>
  <c r="G23" i="10"/>
  <c r="E23" i="10"/>
  <c r="I22" i="10"/>
  <c r="J22" i="10" s="1"/>
  <c r="G22" i="10"/>
  <c r="E22" i="10"/>
  <c r="I21" i="10"/>
  <c r="G21" i="10"/>
  <c r="E21" i="10"/>
  <c r="I20" i="10"/>
  <c r="G20" i="10"/>
  <c r="E20" i="10"/>
  <c r="I19" i="10"/>
  <c r="G19" i="10"/>
  <c r="E19" i="10"/>
  <c r="I18" i="10"/>
  <c r="J18" i="10" s="1"/>
  <c r="G18" i="10"/>
  <c r="E18" i="10"/>
  <c r="I17" i="10"/>
  <c r="G17" i="10"/>
  <c r="E17" i="10"/>
  <c r="I16" i="10"/>
  <c r="G16" i="10"/>
  <c r="E16" i="10"/>
  <c r="J16" i="10" s="1"/>
  <c r="I15" i="10"/>
  <c r="G15" i="10"/>
  <c r="E15" i="10"/>
  <c r="J15" i="10" s="1"/>
  <c r="I14" i="10"/>
  <c r="G14" i="10"/>
  <c r="E14" i="10"/>
  <c r="I13" i="10"/>
  <c r="G13" i="10"/>
  <c r="E13" i="10"/>
  <c r="I12" i="10"/>
  <c r="G12" i="10"/>
  <c r="E12" i="10"/>
  <c r="J12" i="10" s="1"/>
  <c r="I11" i="10"/>
  <c r="G11" i="10"/>
  <c r="E11" i="10"/>
  <c r="J11" i="10" s="1"/>
  <c r="I10" i="10"/>
  <c r="G10" i="10"/>
  <c r="E10" i="10"/>
  <c r="I9" i="10"/>
  <c r="G9" i="10"/>
  <c r="E9" i="10"/>
  <c r="I8" i="10"/>
  <c r="G8" i="10"/>
  <c r="J8" i="10" s="1"/>
  <c r="E8" i="10"/>
  <c r="I7" i="10"/>
  <c r="G7" i="10"/>
  <c r="J7" i="10" s="1"/>
  <c r="E7" i="10"/>
  <c r="I6" i="10"/>
  <c r="G6" i="10"/>
  <c r="J6" i="10" s="1"/>
  <c r="E6" i="10"/>
  <c r="I5" i="10"/>
  <c r="G5" i="10"/>
  <c r="E5" i="10"/>
  <c r="J5" i="10" s="1"/>
  <c r="I4" i="10"/>
  <c r="G4" i="10"/>
  <c r="E4" i="10"/>
  <c r="I3" i="10"/>
  <c r="G3" i="10"/>
  <c r="E3" i="10"/>
  <c r="I30" i="9"/>
  <c r="G30" i="9"/>
  <c r="E30" i="9"/>
  <c r="I29" i="9"/>
  <c r="G29" i="9"/>
  <c r="E29" i="9"/>
  <c r="I28" i="9"/>
  <c r="G28" i="9"/>
  <c r="E28" i="9"/>
  <c r="J28" i="9" s="1"/>
  <c r="I27" i="9"/>
  <c r="G27" i="9"/>
  <c r="E27" i="9"/>
  <c r="I26" i="9"/>
  <c r="G26" i="9"/>
  <c r="E26" i="9"/>
  <c r="I25" i="9"/>
  <c r="G25" i="9"/>
  <c r="E25" i="9"/>
  <c r="I24" i="9"/>
  <c r="G24" i="9"/>
  <c r="E24" i="9"/>
  <c r="I23" i="9"/>
  <c r="G23" i="9"/>
  <c r="E23" i="9"/>
  <c r="I22" i="9"/>
  <c r="G22" i="9"/>
  <c r="E22" i="9"/>
  <c r="I21" i="9"/>
  <c r="G21" i="9"/>
  <c r="E21" i="9"/>
  <c r="I20" i="9"/>
  <c r="G20" i="9"/>
  <c r="E20" i="9"/>
  <c r="I19" i="9"/>
  <c r="G19" i="9"/>
  <c r="E19" i="9"/>
  <c r="I18" i="9"/>
  <c r="G18" i="9"/>
  <c r="E18" i="9"/>
  <c r="I17" i="9"/>
  <c r="G17" i="9"/>
  <c r="E17" i="9"/>
  <c r="I16" i="9"/>
  <c r="G16" i="9"/>
  <c r="E16" i="9"/>
  <c r="I15" i="9"/>
  <c r="G15" i="9"/>
  <c r="E15" i="9"/>
  <c r="I14" i="9"/>
  <c r="G14" i="9"/>
  <c r="E14" i="9"/>
  <c r="I13" i="9"/>
  <c r="G13" i="9"/>
  <c r="E13" i="9"/>
  <c r="I12" i="9"/>
  <c r="G12" i="9"/>
  <c r="E12" i="9"/>
  <c r="I11" i="9"/>
  <c r="G11" i="9"/>
  <c r="E11" i="9"/>
  <c r="I10" i="9"/>
  <c r="G10" i="9"/>
  <c r="E10" i="9"/>
  <c r="I9" i="9"/>
  <c r="G9" i="9"/>
  <c r="E9" i="9"/>
  <c r="I8" i="9"/>
  <c r="G8" i="9"/>
  <c r="E8" i="9"/>
  <c r="I7" i="9"/>
  <c r="G7" i="9"/>
  <c r="E7" i="9"/>
  <c r="I6" i="9"/>
  <c r="G6" i="9"/>
  <c r="E6" i="9"/>
  <c r="I5" i="9"/>
  <c r="G5" i="9"/>
  <c r="E5" i="9"/>
  <c r="I4" i="9"/>
  <c r="G4" i="9"/>
  <c r="E4" i="9"/>
  <c r="I3" i="9"/>
  <c r="G3" i="9"/>
  <c r="E3" i="9"/>
  <c r="I28" i="8"/>
  <c r="G28" i="8"/>
  <c r="E28" i="8"/>
  <c r="I27" i="8"/>
  <c r="G27" i="8"/>
  <c r="E27" i="8"/>
  <c r="I26" i="8"/>
  <c r="G26" i="8"/>
  <c r="E26" i="8"/>
  <c r="I25" i="8"/>
  <c r="G25" i="8"/>
  <c r="E25" i="8"/>
  <c r="I24" i="8"/>
  <c r="G24" i="8"/>
  <c r="E24" i="8"/>
  <c r="I23" i="8"/>
  <c r="G23" i="8"/>
  <c r="E23" i="8"/>
  <c r="I22" i="8"/>
  <c r="G22" i="8"/>
  <c r="E22" i="8"/>
  <c r="I21" i="8"/>
  <c r="G21" i="8"/>
  <c r="E21" i="8"/>
  <c r="I20" i="8"/>
  <c r="G20" i="8"/>
  <c r="E20" i="8"/>
  <c r="I19" i="8"/>
  <c r="G19" i="8"/>
  <c r="E19" i="8"/>
  <c r="J19" i="8" s="1"/>
  <c r="I18" i="8"/>
  <c r="G18" i="8"/>
  <c r="E18" i="8"/>
  <c r="I17" i="8"/>
  <c r="G17" i="8"/>
  <c r="E17" i="8"/>
  <c r="I16" i="8"/>
  <c r="G16" i="8"/>
  <c r="E16" i="8"/>
  <c r="I15" i="8"/>
  <c r="G15" i="8"/>
  <c r="E15" i="8"/>
  <c r="I14" i="8"/>
  <c r="G14" i="8"/>
  <c r="E14" i="8"/>
  <c r="I13" i="8"/>
  <c r="G13" i="8"/>
  <c r="E13" i="8"/>
  <c r="I12" i="8"/>
  <c r="G12" i="8"/>
  <c r="E12" i="8"/>
  <c r="I11" i="8"/>
  <c r="G11" i="8"/>
  <c r="E11" i="8"/>
  <c r="J11" i="8" s="1"/>
  <c r="I10" i="8"/>
  <c r="G10" i="8"/>
  <c r="E10" i="8"/>
  <c r="I9" i="8"/>
  <c r="G9" i="8"/>
  <c r="E9" i="8"/>
  <c r="I8" i="8"/>
  <c r="G8" i="8"/>
  <c r="E8" i="8"/>
  <c r="I7" i="8"/>
  <c r="G7" i="8"/>
  <c r="E7" i="8"/>
  <c r="I6" i="8"/>
  <c r="G6" i="8"/>
  <c r="E6" i="8"/>
  <c r="I5" i="8"/>
  <c r="G5" i="8"/>
  <c r="E5" i="8"/>
  <c r="I4" i="8"/>
  <c r="G4" i="8"/>
  <c r="E4" i="8"/>
  <c r="I3" i="8"/>
  <c r="G3" i="8"/>
  <c r="E3" i="8"/>
  <c r="J3" i="8" s="1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I22" i="17"/>
  <c r="G22" i="17"/>
  <c r="E22" i="17"/>
  <c r="I21" i="17"/>
  <c r="G21" i="17"/>
  <c r="E21" i="17"/>
  <c r="J21" i="17" s="1"/>
  <c r="I20" i="17"/>
  <c r="G20" i="17"/>
  <c r="E20" i="17"/>
  <c r="I19" i="17"/>
  <c r="J19" i="17" s="1"/>
  <c r="G19" i="17"/>
  <c r="E19" i="17"/>
  <c r="I18" i="17"/>
  <c r="G18" i="17"/>
  <c r="E18" i="17"/>
  <c r="I17" i="17"/>
  <c r="G17" i="17"/>
  <c r="E17" i="17"/>
  <c r="I16" i="17"/>
  <c r="G16" i="17"/>
  <c r="E16" i="17"/>
  <c r="I15" i="17"/>
  <c r="G15" i="17"/>
  <c r="E15" i="17"/>
  <c r="I14" i="17"/>
  <c r="G14" i="17"/>
  <c r="E14" i="17"/>
  <c r="I13" i="17"/>
  <c r="G13" i="17"/>
  <c r="E13" i="17"/>
  <c r="I12" i="17"/>
  <c r="G12" i="17"/>
  <c r="E12" i="17"/>
  <c r="I11" i="17"/>
  <c r="J11" i="17" s="1"/>
  <c r="G11" i="17"/>
  <c r="E11" i="17"/>
  <c r="I10" i="17"/>
  <c r="G10" i="17"/>
  <c r="E10" i="17"/>
  <c r="I9" i="17"/>
  <c r="G9" i="17"/>
  <c r="E9" i="17"/>
  <c r="I8" i="17"/>
  <c r="G8" i="17"/>
  <c r="E8" i="17"/>
  <c r="I7" i="17"/>
  <c r="G7" i="17"/>
  <c r="E7" i="17"/>
  <c r="I6" i="17"/>
  <c r="G6" i="17"/>
  <c r="E6" i="17"/>
  <c r="I5" i="17"/>
  <c r="G5" i="17"/>
  <c r="E5" i="17"/>
  <c r="I4" i="17"/>
  <c r="G4" i="17"/>
  <c r="E4" i="17"/>
  <c r="J3" i="17"/>
  <c r="I3" i="17"/>
  <c r="G3" i="17"/>
  <c r="E3" i="17"/>
  <c r="I27" i="4"/>
  <c r="G27" i="4"/>
  <c r="E27" i="4"/>
  <c r="I26" i="4"/>
  <c r="G26" i="4"/>
  <c r="E26" i="4"/>
  <c r="I25" i="4"/>
  <c r="G25" i="4"/>
  <c r="E25" i="4"/>
  <c r="I24" i="4"/>
  <c r="G24" i="4"/>
  <c r="E24" i="4"/>
  <c r="I23" i="4"/>
  <c r="G23" i="4"/>
  <c r="E23" i="4"/>
  <c r="I22" i="4"/>
  <c r="G22" i="4"/>
  <c r="E22" i="4"/>
  <c r="I21" i="4"/>
  <c r="G21" i="4"/>
  <c r="E21" i="4"/>
  <c r="I20" i="4"/>
  <c r="G20" i="4"/>
  <c r="E20" i="4"/>
  <c r="I19" i="4"/>
  <c r="G19" i="4"/>
  <c r="E19" i="4"/>
  <c r="I18" i="4"/>
  <c r="G18" i="4"/>
  <c r="E18" i="4"/>
  <c r="I17" i="4"/>
  <c r="G17" i="4"/>
  <c r="E17" i="4"/>
  <c r="I16" i="4"/>
  <c r="G16" i="4"/>
  <c r="E16" i="4"/>
  <c r="I15" i="4"/>
  <c r="G15" i="4"/>
  <c r="E15" i="4"/>
  <c r="I14" i="4"/>
  <c r="G14" i="4"/>
  <c r="E14" i="4"/>
  <c r="I13" i="4"/>
  <c r="G13" i="4"/>
  <c r="E13" i="4"/>
  <c r="I12" i="4"/>
  <c r="G12" i="4"/>
  <c r="E12" i="4"/>
  <c r="I11" i="4"/>
  <c r="G11" i="4"/>
  <c r="E11" i="4"/>
  <c r="I10" i="4"/>
  <c r="G10" i="4"/>
  <c r="E10" i="4"/>
  <c r="I9" i="4"/>
  <c r="G9" i="4"/>
  <c r="E9" i="4"/>
  <c r="I8" i="4"/>
  <c r="G8" i="4"/>
  <c r="E8" i="4"/>
  <c r="I7" i="4"/>
  <c r="G7" i="4"/>
  <c r="E7" i="4"/>
  <c r="I6" i="4"/>
  <c r="G6" i="4"/>
  <c r="E6" i="4"/>
  <c r="I5" i="4"/>
  <c r="G5" i="4"/>
  <c r="E5" i="4"/>
  <c r="I4" i="4"/>
  <c r="G4" i="4"/>
  <c r="E4" i="4"/>
  <c r="I3" i="4"/>
  <c r="G3" i="4"/>
  <c r="E3" i="4"/>
  <c r="I30" i="5"/>
  <c r="G30" i="5"/>
  <c r="E30" i="5"/>
  <c r="I29" i="5"/>
  <c r="G29" i="5"/>
  <c r="E29" i="5"/>
  <c r="I28" i="5"/>
  <c r="G28" i="5"/>
  <c r="E28" i="5"/>
  <c r="I27" i="5"/>
  <c r="G27" i="5"/>
  <c r="E27" i="5"/>
  <c r="I26" i="5"/>
  <c r="G26" i="5"/>
  <c r="E26" i="5"/>
  <c r="I25" i="5"/>
  <c r="G25" i="5"/>
  <c r="E25" i="5"/>
  <c r="I24" i="5"/>
  <c r="G24" i="5"/>
  <c r="E24" i="5"/>
  <c r="I23" i="5"/>
  <c r="G23" i="5"/>
  <c r="E23" i="5"/>
  <c r="I22" i="5"/>
  <c r="G22" i="5"/>
  <c r="E22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6" i="5"/>
  <c r="G16" i="5"/>
  <c r="E16" i="5"/>
  <c r="I15" i="5"/>
  <c r="G15" i="5"/>
  <c r="E15" i="5"/>
  <c r="I14" i="5"/>
  <c r="G14" i="5"/>
  <c r="E14" i="5"/>
  <c r="I13" i="5"/>
  <c r="G13" i="5"/>
  <c r="E13" i="5"/>
  <c r="I12" i="5"/>
  <c r="G12" i="5"/>
  <c r="E12" i="5"/>
  <c r="I11" i="5"/>
  <c r="G11" i="5"/>
  <c r="E11" i="5"/>
  <c r="I10" i="5"/>
  <c r="G10" i="5"/>
  <c r="E10" i="5"/>
  <c r="I9" i="5"/>
  <c r="G9" i="5"/>
  <c r="E9" i="5"/>
  <c r="I8" i="5"/>
  <c r="G8" i="5"/>
  <c r="E8" i="5"/>
  <c r="I7" i="5"/>
  <c r="G7" i="5"/>
  <c r="E7" i="5"/>
  <c r="I6" i="5"/>
  <c r="G6" i="5"/>
  <c r="E6" i="5"/>
  <c r="I5" i="5"/>
  <c r="G5" i="5"/>
  <c r="E5" i="5"/>
  <c r="I4" i="5"/>
  <c r="G4" i="5"/>
  <c r="E4" i="5"/>
  <c r="I3" i="5"/>
  <c r="G3" i="5"/>
  <c r="E3" i="5"/>
  <c r="I20" i="6"/>
  <c r="G20" i="6"/>
  <c r="E20" i="6"/>
  <c r="I19" i="6"/>
  <c r="G19" i="6"/>
  <c r="E19" i="6"/>
  <c r="I18" i="6"/>
  <c r="G18" i="6"/>
  <c r="E18" i="6"/>
  <c r="I17" i="6"/>
  <c r="G17" i="6"/>
  <c r="E17" i="6"/>
  <c r="I16" i="6"/>
  <c r="G16" i="6"/>
  <c r="E16" i="6"/>
  <c r="I15" i="6"/>
  <c r="G15" i="6"/>
  <c r="E15" i="6"/>
  <c r="I14" i="6"/>
  <c r="G14" i="6"/>
  <c r="E14" i="6"/>
  <c r="J14" i="6" s="1"/>
  <c r="I13" i="6"/>
  <c r="J13" i="6" s="1"/>
  <c r="G13" i="6"/>
  <c r="E13" i="6"/>
  <c r="I12" i="6"/>
  <c r="G12" i="6"/>
  <c r="E12" i="6"/>
  <c r="I11" i="6"/>
  <c r="G11" i="6"/>
  <c r="E11" i="6"/>
  <c r="I10" i="6"/>
  <c r="G10" i="6"/>
  <c r="E10" i="6"/>
  <c r="J10" i="6" s="1"/>
  <c r="I9" i="6"/>
  <c r="G9" i="6"/>
  <c r="E9" i="6"/>
  <c r="I8" i="6"/>
  <c r="G8" i="6"/>
  <c r="E8" i="6"/>
  <c r="I7" i="6"/>
  <c r="G7" i="6"/>
  <c r="E7" i="6"/>
  <c r="I6" i="6"/>
  <c r="G6" i="6"/>
  <c r="E6" i="6"/>
  <c r="J6" i="6" s="1"/>
  <c r="I5" i="6"/>
  <c r="G5" i="6"/>
  <c r="E5" i="6"/>
  <c r="I4" i="6"/>
  <c r="G4" i="6"/>
  <c r="E4" i="6"/>
  <c r="I3" i="6"/>
  <c r="G3" i="6"/>
  <c r="E3" i="6"/>
  <c r="J3" i="6" s="1"/>
  <c r="I30" i="3"/>
  <c r="G30" i="3"/>
  <c r="E30" i="3"/>
  <c r="I29" i="3"/>
  <c r="G29" i="3"/>
  <c r="E29" i="3"/>
  <c r="I28" i="3"/>
  <c r="G28" i="3"/>
  <c r="E28" i="3"/>
  <c r="I27" i="3"/>
  <c r="G27" i="3"/>
  <c r="E27" i="3"/>
  <c r="I26" i="3"/>
  <c r="G26" i="3"/>
  <c r="E26" i="3"/>
  <c r="I25" i="3"/>
  <c r="G25" i="3"/>
  <c r="E25" i="3"/>
  <c r="I24" i="3"/>
  <c r="G24" i="3"/>
  <c r="E24" i="3"/>
  <c r="I23" i="3"/>
  <c r="G23" i="3"/>
  <c r="E23" i="3"/>
  <c r="I22" i="3"/>
  <c r="G22" i="3"/>
  <c r="E22" i="3"/>
  <c r="I21" i="3"/>
  <c r="G21" i="3"/>
  <c r="E21" i="3"/>
  <c r="I20" i="3"/>
  <c r="G20" i="3"/>
  <c r="E20" i="3"/>
  <c r="I19" i="3"/>
  <c r="G19" i="3"/>
  <c r="E19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10" i="3"/>
  <c r="G10" i="3"/>
  <c r="E10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I4" i="3"/>
  <c r="G4" i="3"/>
  <c r="E4" i="3"/>
  <c r="E3" i="3"/>
  <c r="J20" i="6" l="1"/>
  <c r="K6" i="7"/>
  <c r="J5" i="6"/>
  <c r="J3" i="10"/>
  <c r="K3" i="10" s="1"/>
  <c r="J20" i="10"/>
  <c r="J24" i="10"/>
  <c r="J28" i="10"/>
  <c r="J3" i="4"/>
  <c r="J7" i="4"/>
  <c r="J11" i="4"/>
  <c r="J15" i="4"/>
  <c r="J19" i="4"/>
  <c r="J23" i="4"/>
  <c r="J27" i="4"/>
  <c r="K37" i="7"/>
  <c r="J4" i="6"/>
  <c r="J4" i="8"/>
  <c r="J6" i="8"/>
  <c r="J10" i="9"/>
  <c r="J22" i="9"/>
  <c r="J26" i="9"/>
  <c r="J4" i="10"/>
  <c r="J19" i="10"/>
  <c r="J5" i="3"/>
  <c r="J9" i="3"/>
  <c r="J13" i="3"/>
  <c r="J17" i="3"/>
  <c r="J21" i="3"/>
  <c r="J25" i="3"/>
  <c r="J29" i="3"/>
  <c r="J10" i="8"/>
  <c r="J18" i="8"/>
  <c r="J26" i="8"/>
  <c r="J21" i="8"/>
  <c r="J17" i="8"/>
  <c r="J25" i="8"/>
  <c r="J17" i="6"/>
  <c r="J10" i="5"/>
  <c r="J14" i="5"/>
  <c r="J18" i="5"/>
  <c r="J22" i="5"/>
  <c r="J26" i="5"/>
  <c r="J30" i="5"/>
  <c r="J9" i="5"/>
  <c r="J4" i="3"/>
  <c r="J8" i="3"/>
  <c r="J12" i="3"/>
  <c r="J16" i="3"/>
  <c r="J20" i="3"/>
  <c r="J24" i="3"/>
  <c r="J28" i="3"/>
  <c r="J3" i="3"/>
  <c r="J7" i="3"/>
  <c r="J11" i="3"/>
  <c r="J15" i="3"/>
  <c r="J19" i="3"/>
  <c r="J23" i="3"/>
  <c r="J27" i="3"/>
  <c r="J6" i="3"/>
  <c r="J10" i="3"/>
  <c r="J14" i="3"/>
  <c r="J18" i="3"/>
  <c r="J22" i="3"/>
  <c r="J26" i="3"/>
  <c r="J30" i="3"/>
  <c r="J12" i="6"/>
  <c r="J16" i="6"/>
  <c r="J19" i="6"/>
  <c r="J11" i="6"/>
  <c r="J15" i="6"/>
  <c r="J7" i="6"/>
  <c r="J9" i="6"/>
  <c r="J8" i="6"/>
  <c r="J18" i="6"/>
  <c r="J8" i="5"/>
  <c r="J7" i="5"/>
  <c r="J4" i="5"/>
  <c r="J11" i="5"/>
  <c r="J15" i="5"/>
  <c r="J19" i="5"/>
  <c r="J23" i="5"/>
  <c r="J27" i="5"/>
  <c r="J3" i="5"/>
  <c r="J6" i="5"/>
  <c r="J13" i="5"/>
  <c r="J17" i="5"/>
  <c r="J21" i="5"/>
  <c r="J25" i="5"/>
  <c r="J29" i="5"/>
  <c r="J5" i="5"/>
  <c r="J12" i="5"/>
  <c r="J16" i="5"/>
  <c r="J20" i="5"/>
  <c r="J24" i="5"/>
  <c r="J28" i="5"/>
  <c r="J6" i="4"/>
  <c r="J10" i="4"/>
  <c r="J14" i="4"/>
  <c r="J18" i="4"/>
  <c r="J22" i="4"/>
  <c r="J26" i="4"/>
  <c r="J5" i="4"/>
  <c r="J9" i="4"/>
  <c r="J13" i="4"/>
  <c r="J17" i="4"/>
  <c r="J21" i="4"/>
  <c r="J25" i="4"/>
  <c r="J4" i="4"/>
  <c r="J8" i="4"/>
  <c r="J12" i="4"/>
  <c r="J16" i="4"/>
  <c r="J20" i="4"/>
  <c r="J24" i="4"/>
  <c r="J11" i="9"/>
  <c r="J27" i="9"/>
  <c r="J6" i="9"/>
  <c r="J12" i="9"/>
  <c r="J16" i="9"/>
  <c r="J18" i="9"/>
  <c r="J3" i="9"/>
  <c r="J5" i="9"/>
  <c r="J9" i="9"/>
  <c r="J15" i="9"/>
  <c r="J19" i="9"/>
  <c r="J21" i="9"/>
  <c r="J25" i="9"/>
  <c r="J4" i="9"/>
  <c r="J8" i="9"/>
  <c r="J14" i="9"/>
  <c r="J20" i="9"/>
  <c r="J24" i="9"/>
  <c r="J30" i="9"/>
  <c r="J7" i="9"/>
  <c r="J13" i="9"/>
  <c r="J17" i="9"/>
  <c r="J23" i="9"/>
  <c r="J29" i="9"/>
  <c r="J10" i="10"/>
  <c r="J14" i="10"/>
  <c r="J21" i="10"/>
  <c r="J27" i="10"/>
  <c r="J9" i="10"/>
  <c r="J13" i="10"/>
  <c r="J17" i="10"/>
  <c r="J26" i="10"/>
  <c r="J32" i="10"/>
  <c r="K22" i="10"/>
  <c r="J7" i="17"/>
  <c r="J9" i="17"/>
  <c r="J15" i="17"/>
  <c r="J17" i="17"/>
  <c r="J14" i="17"/>
  <c r="J22" i="17"/>
  <c r="J4" i="17"/>
  <c r="J8" i="17"/>
  <c r="J10" i="17"/>
  <c r="J18" i="17"/>
  <c r="J6" i="17"/>
  <c r="J13" i="17"/>
  <c r="J20" i="17"/>
  <c r="J5" i="17"/>
  <c r="J12" i="17"/>
  <c r="J16" i="17"/>
  <c r="K14" i="7"/>
  <c r="K22" i="7"/>
  <c r="K30" i="7"/>
  <c r="K4" i="7"/>
  <c r="K8" i="7"/>
  <c r="K16" i="7"/>
  <c r="K20" i="7"/>
  <c r="K24" i="7"/>
  <c r="K28" i="7"/>
  <c r="K32" i="7"/>
  <c r="K33" i="7"/>
  <c r="K5" i="7"/>
  <c r="K9" i="7"/>
  <c r="K13" i="7"/>
  <c r="K25" i="7"/>
  <c r="K29" i="7"/>
  <c r="K10" i="7"/>
  <c r="K18" i="7"/>
  <c r="K26" i="7"/>
  <c r="K34" i="7"/>
  <c r="K3" i="7"/>
  <c r="K7" i="7"/>
  <c r="K11" i="7"/>
  <c r="K19" i="7"/>
  <c r="K23" i="7"/>
  <c r="K31" i="7"/>
  <c r="K36" i="7"/>
  <c r="K35" i="7"/>
  <c r="J12" i="8"/>
  <c r="J13" i="8"/>
  <c r="J27" i="8"/>
  <c r="J5" i="8"/>
  <c r="J7" i="8"/>
  <c r="J20" i="8"/>
  <c r="J22" i="8"/>
  <c r="J14" i="8"/>
  <c r="J28" i="8"/>
  <c r="J9" i="8"/>
  <c r="J16" i="8"/>
  <c r="J24" i="8"/>
  <c r="J8" i="8"/>
  <c r="J15" i="8"/>
  <c r="J23" i="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I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3" i="18"/>
  <c r="K24" i="8" l="1"/>
  <c r="K28" i="10"/>
  <c r="K26" i="10"/>
  <c r="K31" i="10"/>
  <c r="K5" i="9"/>
  <c r="K12" i="4"/>
  <c r="K12" i="3"/>
  <c r="K25" i="3"/>
  <c r="K22" i="3"/>
  <c r="K6" i="3"/>
  <c r="K15" i="3"/>
  <c r="K21" i="3"/>
  <c r="K8" i="3"/>
  <c r="K18" i="3"/>
  <c r="K11" i="3"/>
  <c r="K20" i="3"/>
  <c r="K4" i="3"/>
  <c r="K14" i="3"/>
  <c r="K7" i="3"/>
  <c r="K13" i="3"/>
  <c r="K29" i="3"/>
  <c r="K26" i="3"/>
  <c r="K10" i="3"/>
  <c r="K19" i="3"/>
  <c r="K3" i="3"/>
  <c r="K9" i="3"/>
  <c r="K9" i="6"/>
  <c r="K20" i="6"/>
  <c r="K19" i="6"/>
  <c r="K10" i="6"/>
  <c r="K7" i="6"/>
  <c r="K15" i="6"/>
  <c r="K16" i="6"/>
  <c r="K6" i="6"/>
  <c r="K5" i="6"/>
  <c r="K11" i="6"/>
  <c r="K18" i="6"/>
  <c r="K14" i="6"/>
  <c r="K17" i="6"/>
  <c r="K4" i="6"/>
  <c r="K8" i="6"/>
  <c r="K12" i="6"/>
  <c r="K13" i="6"/>
  <c r="K3" i="6"/>
  <c r="K27" i="5"/>
  <c r="K7" i="5"/>
  <c r="K21" i="5"/>
  <c r="K18" i="5"/>
  <c r="K24" i="5"/>
  <c r="K5" i="5"/>
  <c r="K17" i="5"/>
  <c r="K30" i="5"/>
  <c r="K23" i="5"/>
  <c r="K9" i="5"/>
  <c r="K20" i="5"/>
  <c r="K29" i="5"/>
  <c r="K26" i="5"/>
  <c r="K10" i="5"/>
  <c r="K19" i="5"/>
  <c r="K12" i="5"/>
  <c r="K8" i="5"/>
  <c r="K11" i="5"/>
  <c r="K16" i="5"/>
  <c r="K25" i="5"/>
  <c r="K6" i="5"/>
  <c r="K22" i="5"/>
  <c r="K3" i="5"/>
  <c r="K4" i="5"/>
  <c r="K21" i="4"/>
  <c r="K5" i="4"/>
  <c r="K14" i="4"/>
  <c r="K11" i="4"/>
  <c r="K15" i="4"/>
  <c r="K8" i="4"/>
  <c r="K17" i="4"/>
  <c r="K26" i="4"/>
  <c r="K10" i="4"/>
  <c r="K7" i="4"/>
  <c r="K20" i="4"/>
  <c r="K4" i="4"/>
  <c r="K13" i="4"/>
  <c r="K22" i="4"/>
  <c r="K25" i="4"/>
  <c r="K9" i="4"/>
  <c r="K18" i="4"/>
  <c r="K23" i="4"/>
  <c r="K19" i="4"/>
  <c r="K3" i="4"/>
  <c r="K11" i="9"/>
  <c r="K24" i="9"/>
  <c r="K4" i="9"/>
  <c r="K28" i="9"/>
  <c r="K19" i="9"/>
  <c r="K23" i="9"/>
  <c r="K10" i="9"/>
  <c r="K22" i="9"/>
  <c r="K20" i="9"/>
  <c r="K12" i="9"/>
  <c r="K18" i="9"/>
  <c r="K17" i="9"/>
  <c r="K7" i="9"/>
  <c r="K16" i="9"/>
  <c r="K14" i="9"/>
  <c r="K21" i="9"/>
  <c r="K6" i="9"/>
  <c r="K13" i="9"/>
  <c r="K15" i="9"/>
  <c r="K30" i="9"/>
  <c r="K8" i="9"/>
  <c r="K9" i="9"/>
  <c r="K25" i="9"/>
  <c r="K6" i="10"/>
  <c r="K19" i="10"/>
  <c r="K29" i="10"/>
  <c r="K16" i="10"/>
  <c r="K30" i="10"/>
  <c r="K10" i="10"/>
  <c r="K5" i="10"/>
  <c r="K25" i="10"/>
  <c r="K12" i="10"/>
  <c r="K13" i="10"/>
  <c r="K27" i="10"/>
  <c r="K8" i="10"/>
  <c r="K20" i="10"/>
  <c r="K11" i="10"/>
  <c r="K32" i="10"/>
  <c r="K9" i="10"/>
  <c r="K21" i="10"/>
  <c r="K7" i="10"/>
  <c r="K18" i="10"/>
  <c r="K24" i="10"/>
  <c r="K20" i="17"/>
  <c r="K17" i="17"/>
  <c r="K19" i="17"/>
  <c r="K3" i="17"/>
  <c r="K22" i="17"/>
  <c r="K13" i="17"/>
  <c r="K9" i="17"/>
  <c r="K11" i="17"/>
  <c r="K16" i="17"/>
  <c r="K21" i="17"/>
  <c r="K8" i="17"/>
  <c r="K6" i="17"/>
  <c r="K18" i="17"/>
  <c r="K14" i="17"/>
  <c r="K15" i="17"/>
  <c r="K10" i="17"/>
  <c r="K28" i="8"/>
  <c r="K19" i="8"/>
  <c r="K13" i="8"/>
  <c r="K8" i="8"/>
  <c r="K25" i="8"/>
  <c r="K10" i="8"/>
  <c r="K16" i="8"/>
  <c r="K26" i="8"/>
  <c r="K12" i="8"/>
  <c r="K20" i="8"/>
  <c r="K5" i="8"/>
  <c r="K22" i="8"/>
  <c r="K23" i="8"/>
  <c r="K17" i="8"/>
  <c r="K3" i="8"/>
  <c r="K27" i="8"/>
  <c r="K11" i="8"/>
  <c r="K7" i="8"/>
  <c r="J5" i="18"/>
  <c r="J9" i="18"/>
  <c r="J12" i="18"/>
  <c r="J16" i="18"/>
  <c r="J19" i="18"/>
  <c r="J23" i="18"/>
  <c r="J7" i="18"/>
  <c r="J10" i="18"/>
  <c r="J14" i="18"/>
  <c r="J18" i="18"/>
  <c r="J21" i="18"/>
  <c r="J25" i="18"/>
  <c r="J4" i="18"/>
  <c r="J8" i="18"/>
  <c r="J11" i="18"/>
  <c r="J15" i="18"/>
  <c r="J22" i="18"/>
  <c r="J13" i="18"/>
  <c r="J17" i="18"/>
  <c r="J6" i="18"/>
  <c r="J20" i="18"/>
  <c r="J24" i="18"/>
  <c r="J3" i="18"/>
  <c r="K20" i="18" l="1"/>
  <c r="K23" i="18"/>
  <c r="K19" i="18"/>
  <c r="K22" i="18"/>
  <c r="K14" i="18"/>
  <c r="K15" i="18"/>
  <c r="K10" i="18"/>
  <c r="K17" i="18"/>
  <c r="K11" i="18"/>
  <c r="K7" i="18"/>
  <c r="K16" i="18"/>
  <c r="K13" i="18"/>
  <c r="K18" i="18"/>
  <c r="K4" i="18"/>
  <c r="K9" i="18"/>
  <c r="K3" i="18"/>
  <c r="K6" i="18"/>
  <c r="K5" i="18"/>
  <c r="K8" i="18"/>
  <c r="K25" i="18"/>
</calcChain>
</file>

<file path=xl/sharedStrings.xml><?xml version="1.0" encoding="utf-8"?>
<sst xmlns="http://schemas.openxmlformats.org/spreadsheetml/2006/main" count="967" uniqueCount="308">
  <si>
    <t>60m</t>
  </si>
  <si>
    <t>pořadí</t>
  </si>
  <si>
    <t>součet všech pořadí</t>
  </si>
  <si>
    <t>celkové pořadí</t>
  </si>
  <si>
    <t>HOŠI 2008</t>
  </si>
  <si>
    <t>1.</t>
  </si>
  <si>
    <t>2.</t>
  </si>
  <si>
    <t>3.</t>
  </si>
  <si>
    <t>6.</t>
  </si>
  <si>
    <t>7.</t>
  </si>
  <si>
    <t>8.</t>
  </si>
  <si>
    <t>9.</t>
  </si>
  <si>
    <t>10.</t>
  </si>
  <si>
    <t>4.</t>
  </si>
  <si>
    <t>5.</t>
  </si>
  <si>
    <t>body OMD</t>
  </si>
  <si>
    <t>60m př.</t>
  </si>
  <si>
    <t>dálka</t>
  </si>
  <si>
    <t>HOŠI 2012 a ml.</t>
  </si>
  <si>
    <t>HOŠI 2011</t>
  </si>
  <si>
    <t>HOŠI 2010</t>
  </si>
  <si>
    <t>HOŠI 2009</t>
  </si>
  <si>
    <t>DÍVKY 2012 a ml.</t>
  </si>
  <si>
    <t>DÍVKY 2008</t>
  </si>
  <si>
    <t>DÍVKY 2009</t>
  </si>
  <si>
    <t>DÍVKY 2010</t>
  </si>
  <si>
    <t>DÍVKY 2011</t>
  </si>
  <si>
    <t>Bauerová Eliška</t>
  </si>
  <si>
    <t>Cihlová Marie</t>
  </si>
  <si>
    <t>Cintlová Zuzana</t>
  </si>
  <si>
    <t>Červená Klára</t>
  </si>
  <si>
    <t>Fousová Julie</t>
  </si>
  <si>
    <t>Honzíková Agáta</t>
  </si>
  <si>
    <t>Hudáková Anna</t>
  </si>
  <si>
    <t>Chuchlová Viktorie</t>
  </si>
  <si>
    <t>Jankovská Zuzana</t>
  </si>
  <si>
    <t>Karpowiczová Anna</t>
  </si>
  <si>
    <t>Kerekaničová Nikol</t>
  </si>
  <si>
    <t>Koněvalíková Michaela</t>
  </si>
  <si>
    <t>Kožušníková Klára</t>
  </si>
  <si>
    <t>Kraftová Emma Sofie</t>
  </si>
  <si>
    <t>Kučerová Karolína</t>
  </si>
  <si>
    <t>Kuníková Dominika</t>
  </si>
  <si>
    <t>Lichovníková Adéla</t>
  </si>
  <si>
    <t>Lišková Jůlie</t>
  </si>
  <si>
    <t>Luprichová Irena</t>
  </si>
  <si>
    <t>Orbanová Nela</t>
  </si>
  <si>
    <t>Pilousová Pavlína</t>
  </si>
  <si>
    <t>Sičáková Emily</t>
  </si>
  <si>
    <t>Sitková Vanda</t>
  </si>
  <si>
    <t>Staňková Tereza</t>
  </si>
  <si>
    <t>Straková Kristýna</t>
  </si>
  <si>
    <t>Vébrová Eva</t>
  </si>
  <si>
    <t>Vondráčková Johana</t>
  </si>
  <si>
    <t>SKP Union Cheb - z.s.</t>
  </si>
  <si>
    <t>SC Start Karlovy Vary</t>
  </si>
  <si>
    <t>AK Sokolov</t>
  </si>
  <si>
    <t>TJ MDDM Ostrov</t>
  </si>
  <si>
    <t>TRIATLET Karlovy Vary z.s.</t>
  </si>
  <si>
    <t>Antošová Tereza</t>
  </si>
  <si>
    <t>Bezenková Lea</t>
  </si>
  <si>
    <t>Čornyová Eliška</t>
  </si>
  <si>
    <t>Denková Kateřina</t>
  </si>
  <si>
    <t>Hellmichová Kateřina</t>
  </si>
  <si>
    <t>Heppnerová Denisa</t>
  </si>
  <si>
    <t>Hloušková Emma</t>
  </si>
  <si>
    <t>Humlová Eliška</t>
  </si>
  <si>
    <t>Husáková Kateřina</t>
  </si>
  <si>
    <t>Chrastinová Michaela</t>
  </si>
  <si>
    <t>Janáková Štěpánka</t>
  </si>
  <si>
    <t>Jindřichová Anna</t>
  </si>
  <si>
    <t>Jiskrová Tereza</t>
  </si>
  <si>
    <t>Kapolková Nela</t>
  </si>
  <si>
    <t>Knapová Alžběta</t>
  </si>
  <si>
    <t>Krbcová Dominika</t>
  </si>
  <si>
    <t>Křeháčková Andrea</t>
  </si>
  <si>
    <t>Kutílková Mariána</t>
  </si>
  <si>
    <t>Lapinová Jana</t>
  </si>
  <si>
    <t>Lípová Barbora</t>
  </si>
  <si>
    <t>Málková Veronika</t>
  </si>
  <si>
    <t>Mašková Alžběta</t>
  </si>
  <si>
    <t>Mlika Laura</t>
  </si>
  <si>
    <t>Musilová Veronika</t>
  </si>
  <si>
    <t>Nečekalová Zuzana</t>
  </si>
  <si>
    <t>Netíková Adéla</t>
  </si>
  <si>
    <t>Pachmanová Michaela Anna</t>
  </si>
  <si>
    <t>Pisárová Daniela</t>
  </si>
  <si>
    <t>Skalová Adéla</t>
  </si>
  <si>
    <t>Slavíková Anna</t>
  </si>
  <si>
    <t>Stránská Michaela</t>
  </si>
  <si>
    <t>Sychravová Veronika</t>
  </si>
  <si>
    <t>Trávníková Ema</t>
  </si>
  <si>
    <t>Vrbová Michelle</t>
  </si>
  <si>
    <t>Zeroniková Ella</t>
  </si>
  <si>
    <t>ŠAK Chodov, z. s.</t>
  </si>
  <si>
    <t>Bátová Karolína</t>
  </si>
  <si>
    <t>Blažková Magdaléna</t>
  </si>
  <si>
    <t>Dibelková Isabella</t>
  </si>
  <si>
    <t>Jílková Lucie Anna</t>
  </si>
  <si>
    <t>Kůsová Nicole</t>
  </si>
  <si>
    <t>Macáková Kateřina</t>
  </si>
  <si>
    <t>Macáková Petra</t>
  </si>
  <si>
    <t>Macháčková Lea</t>
  </si>
  <si>
    <t>Merhulíková Nella</t>
  </si>
  <si>
    <t>Mudrová Valerie</t>
  </si>
  <si>
    <t>Pillerová Ellen</t>
  </si>
  <si>
    <t>Procházková Klára</t>
  </si>
  <si>
    <t>Rudolfová Anna</t>
  </si>
  <si>
    <t>Sičáková Inna</t>
  </si>
  <si>
    <t>Staňková Barbora</t>
  </si>
  <si>
    <t>Stankovenová Klára</t>
  </si>
  <si>
    <t>Svobodová Elen</t>
  </si>
  <si>
    <t>Šarkánová Eliška</t>
  </si>
  <si>
    <t>Valešová Natálie</t>
  </si>
  <si>
    <t>Vondrášová Natálie</t>
  </si>
  <si>
    <t>Andreovská Gréta</t>
  </si>
  <si>
    <t>Bašistová Carla</t>
  </si>
  <si>
    <t>Becková Kateřina</t>
  </si>
  <si>
    <t>Cikaniková Michaela</t>
  </si>
  <si>
    <t>Čadová Kateřina</t>
  </si>
  <si>
    <t>Červenková Martina</t>
  </si>
  <si>
    <t>Dáňová Klára</t>
  </si>
  <si>
    <t>Dercová Dominika</t>
  </si>
  <si>
    <t>Dibďáková Eliška</t>
  </si>
  <si>
    <t>Dobošová Vendula</t>
  </si>
  <si>
    <t>El-Kayssi Zena</t>
  </si>
  <si>
    <t>Forejtová Michaela</t>
  </si>
  <si>
    <t>Husáková Vendula</t>
  </si>
  <si>
    <t>Jungmannová Kateřina</t>
  </si>
  <si>
    <t>Kapicová Martina</t>
  </si>
  <si>
    <t>Kastlová Michaela</t>
  </si>
  <si>
    <t>Krejčová Tereza</t>
  </si>
  <si>
    <t>Kyselá Barbora</t>
  </si>
  <si>
    <t>Lehárová Alena</t>
  </si>
  <si>
    <t>Lepíková Barbora</t>
  </si>
  <si>
    <t>Lípová Daniela</t>
  </si>
  <si>
    <t>Lišková Anna</t>
  </si>
  <si>
    <t>Michálková Viktorie</t>
  </si>
  <si>
    <t>Motlíková Pavlína</t>
  </si>
  <si>
    <t>Podzimková Adéla</t>
  </si>
  <si>
    <t>Riedlová Kateřina</t>
  </si>
  <si>
    <t>Smažíková Aneta</t>
  </si>
  <si>
    <t>Šimáčková Karolína</t>
  </si>
  <si>
    <t>Vaňkátová Veronika</t>
  </si>
  <si>
    <t>Závodná Jana</t>
  </si>
  <si>
    <t>Athletic club Mariánské Lázně, z.s.</t>
  </si>
  <si>
    <t>Abdelkader Alia</t>
  </si>
  <si>
    <t>Antošová Alžběta</t>
  </si>
  <si>
    <t>Bardounová Nikol</t>
  </si>
  <si>
    <t>Bružová Kateřina</t>
  </si>
  <si>
    <t>Dvorská Kristýna</t>
  </si>
  <si>
    <t>Fischerová Tereza</t>
  </si>
  <si>
    <t>Gašková Sára</t>
  </si>
  <si>
    <t>Hejnová Nela</t>
  </si>
  <si>
    <t>Heroldová Laura</t>
  </si>
  <si>
    <t>Hertlová Lucie</t>
  </si>
  <si>
    <t>Holatová Eliška</t>
  </si>
  <si>
    <t>Hrbková Beáta</t>
  </si>
  <si>
    <t>Jati Kristýna</t>
  </si>
  <si>
    <t>Jobová Karolína</t>
  </si>
  <si>
    <t>Jurášová Nela</t>
  </si>
  <si>
    <t>Kratochvílová Tereza</t>
  </si>
  <si>
    <t>Kučerová Aneta</t>
  </si>
  <si>
    <t>Kyzivátová Natálie</t>
  </si>
  <si>
    <t>Lukáčová Leontýna</t>
  </si>
  <si>
    <t>Marková Karolína</t>
  </si>
  <si>
    <t>Martincová Nelly</t>
  </si>
  <si>
    <t>Musilová Nikola</t>
  </si>
  <si>
    <t>Pokrupová Viktorie</t>
  </si>
  <si>
    <t>Přerostová Lucie</t>
  </si>
  <si>
    <t>Richterová Vanessa</t>
  </si>
  <si>
    <t>Valečková Tereza</t>
  </si>
  <si>
    <t>Zavoralová Adéla</t>
  </si>
  <si>
    <t>Žabková Markéta</t>
  </si>
  <si>
    <t>Bartoš Dobromil</t>
  </si>
  <si>
    <t>Denk Štěpán</t>
  </si>
  <si>
    <t>Fikker Jakub</t>
  </si>
  <si>
    <t>Franka Kryštof</t>
  </si>
  <si>
    <t>Hanek Adam</t>
  </si>
  <si>
    <t>Holeček Petr</t>
  </si>
  <si>
    <t>Jirsa Dominik</t>
  </si>
  <si>
    <t>Košina Tobiáš</t>
  </si>
  <si>
    <t>Kunc Adam</t>
  </si>
  <si>
    <t>Liška Miroslav</t>
  </si>
  <si>
    <t>Liška Vojtěch</t>
  </si>
  <si>
    <t>Marinč Jan</t>
  </si>
  <si>
    <t>Merhulík Sebastian</t>
  </si>
  <si>
    <t>Němec Adam</t>
  </si>
  <si>
    <t>Němeček Štěpán</t>
  </si>
  <si>
    <t>Owczarzy Marek</t>
  </si>
  <si>
    <t>Pupík Kryštof</t>
  </si>
  <si>
    <t>Srnka Sebastián</t>
  </si>
  <si>
    <t>Sýkora David</t>
  </si>
  <si>
    <t>Szalay Jan</t>
  </si>
  <si>
    <t>Vida František</t>
  </si>
  <si>
    <t>Vojíř David</t>
  </si>
  <si>
    <t>Vondruška Viktor</t>
  </si>
  <si>
    <t>Vosátko Jakub</t>
  </si>
  <si>
    <t>Zeman Michal</t>
  </si>
  <si>
    <t>Balog Lukáš</t>
  </si>
  <si>
    <t>Beck Lukáš</t>
  </si>
  <si>
    <t>Blahout David</t>
  </si>
  <si>
    <t>Böhm Jan Tadeáš</t>
  </si>
  <si>
    <t>Bönisch Antonín</t>
  </si>
  <si>
    <t>Botka Dominik</t>
  </si>
  <si>
    <t>Jaroš Jakub</t>
  </si>
  <si>
    <t>Jeřábek Adam</t>
  </si>
  <si>
    <t>Jiskra Martin</t>
  </si>
  <si>
    <t>Karchňák Adam</t>
  </si>
  <si>
    <t>Klouček David</t>
  </si>
  <si>
    <t>Koldický Štěpán</t>
  </si>
  <si>
    <t>Korčák Adam</t>
  </si>
  <si>
    <t>Korellus Lukáš</t>
  </si>
  <si>
    <t>Koudelka Matyáš</t>
  </si>
  <si>
    <t>Kratochvíl Jakub</t>
  </si>
  <si>
    <t>Kuneš Jakub</t>
  </si>
  <si>
    <t>Lukáš Martin</t>
  </si>
  <si>
    <t>Macháček Hugo</t>
  </si>
  <si>
    <t>Nöbauer Kryštof</t>
  </si>
  <si>
    <t>Novotný Dominik</t>
  </si>
  <si>
    <t>Pötzl Jan</t>
  </si>
  <si>
    <t>Staněk Josef</t>
  </si>
  <si>
    <t>Ševčenko Michal</t>
  </si>
  <si>
    <t>Štrobl Ondřej</t>
  </si>
  <si>
    <t>Vaculík Richard</t>
  </si>
  <si>
    <t>Váša Theodor</t>
  </si>
  <si>
    <t>Vávra David</t>
  </si>
  <si>
    <t>Adamec Pavel</t>
  </si>
  <si>
    <t>Báťa Daniel</t>
  </si>
  <si>
    <t>Benedikt Lukáš</t>
  </si>
  <si>
    <t>Fišer Adam</t>
  </si>
  <si>
    <t>Guba Vojtěch</t>
  </si>
  <si>
    <t>Halámka Šimon</t>
  </si>
  <si>
    <t>Kouřil Jan</t>
  </si>
  <si>
    <t>Krček Filip</t>
  </si>
  <si>
    <t>Machač Samuel</t>
  </si>
  <si>
    <t>Novák Filip</t>
  </si>
  <si>
    <t>Petrikovič Ondřej</t>
  </si>
  <si>
    <t>Přib Petr</t>
  </si>
  <si>
    <t>Psohlavec Daniel</t>
  </si>
  <si>
    <t>Smažík Marek</t>
  </si>
  <si>
    <t>Tomáš Cristian</t>
  </si>
  <si>
    <t>Turner Alexandr</t>
  </si>
  <si>
    <t>Uhl Jakub</t>
  </si>
  <si>
    <t>Vlašimský Lukáš</t>
  </si>
  <si>
    <t>Zýka Jiří</t>
  </si>
  <si>
    <t>Andreovský Ferdinand</t>
  </si>
  <si>
    <t>Bleha Filip</t>
  </si>
  <si>
    <t>Brožík Josef</t>
  </si>
  <si>
    <t>Bureš Vojtěch</t>
  </si>
  <si>
    <t>Dibďák Vítek</t>
  </si>
  <si>
    <t>Hadrava Jiří</t>
  </si>
  <si>
    <t>Hanuščin Stanislav</t>
  </si>
  <si>
    <t>Havlina Krištof</t>
  </si>
  <si>
    <t>Holub Ondřej</t>
  </si>
  <si>
    <t>Holub Pavel</t>
  </si>
  <si>
    <t>Chromec Martin</t>
  </si>
  <si>
    <t>Jandl Antonín</t>
  </si>
  <si>
    <t>Kaválek Jan</t>
  </si>
  <si>
    <t>Klíček Michal</t>
  </si>
  <si>
    <t>Korellus Jakub</t>
  </si>
  <si>
    <t>Kouřil Matěj</t>
  </si>
  <si>
    <t>Kožíšek Tomáš</t>
  </si>
  <si>
    <t>Markusek Nicolas</t>
  </si>
  <si>
    <t>Netík Daniel</t>
  </si>
  <si>
    <t>Nováček Jonáš</t>
  </si>
  <si>
    <t>Řeřicha Lukáš</t>
  </si>
  <si>
    <t>Slach Daniel</t>
  </si>
  <si>
    <t>Smrž Daniel</t>
  </si>
  <si>
    <t>Stehlík Jan</t>
  </si>
  <si>
    <t>Šantrůček Jan</t>
  </si>
  <si>
    <t>TIchý Jan</t>
  </si>
  <si>
    <t>Vávra Samuel</t>
  </si>
  <si>
    <t>Zapp Tomáš</t>
  </si>
  <si>
    <t>Andreovský Bartoloměj</t>
  </si>
  <si>
    <t>Barcal Zdeněk</t>
  </si>
  <si>
    <t>Dankanics Jiří</t>
  </si>
  <si>
    <t>Grosser Filip</t>
  </si>
  <si>
    <t>Hejhal Samuel</t>
  </si>
  <si>
    <t>Hrečanuk Maxmilián</t>
  </si>
  <si>
    <t>Huml Martin</t>
  </si>
  <si>
    <t>Kliment Jan</t>
  </si>
  <si>
    <t>Koudelka Kryštof</t>
  </si>
  <si>
    <t>Král Tomáš</t>
  </si>
  <si>
    <t>Kubinčan Michal</t>
  </si>
  <si>
    <t>Kuchta Jakub</t>
  </si>
  <si>
    <t>Kuneš Kryštof</t>
  </si>
  <si>
    <t>Laža Šimon</t>
  </si>
  <si>
    <t>Němec Daniel</t>
  </si>
  <si>
    <t>Novák Štěpán</t>
  </si>
  <si>
    <t>Pickl Ondřej</t>
  </si>
  <si>
    <t>Pikrt Václav</t>
  </si>
  <si>
    <t>Sojka Marek</t>
  </si>
  <si>
    <t>Stára Jakub</t>
  </si>
  <si>
    <t>Stára Štěpán</t>
  </si>
  <si>
    <t>Šuráň Jakub</t>
  </si>
  <si>
    <t>Tomášek Nicolas</t>
  </si>
  <si>
    <t>Vastl Jan</t>
  </si>
  <si>
    <t>DNF</t>
  </si>
  <si>
    <t>Hloušek Radek</t>
  </si>
  <si>
    <t>Kakrda Ondřej</t>
  </si>
  <si>
    <t>DNS</t>
  </si>
  <si>
    <t>Trávník Filip</t>
  </si>
  <si>
    <t>Doleček Tomáš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</si>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</sst>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Tahoma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name val="Tahoma"/>
      <family val="2"/>
      <charset val="238"/>
    </font>
    <font>
      <sz val="12"/>
      <name val="Calibri"/>
      <family val="2"/>
      <charset val="238"/>
      <scheme val="minor"/>
    </font>
    <font>
      <sz val="10"/>
      <color indexed="8"/>
      <name val="Arial CE"/>
    </font>
    <font>
      <sz val="11"/>
      <name val="Calibri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6" fillId="0" borderId="0" xfId="2" applyFont="1" applyBorder="1"/>
    <xf numFmtId="0" fontId="6" fillId="0" borderId="0" xfId="1" applyFont="1" applyBorder="1"/>
    <xf numFmtId="164" fontId="3" fillId="2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4" xfId="0" applyNumberFormat="1" applyFont="1" applyBorder="1"/>
    <xf numFmtId="0" fontId="0" fillId="0" borderId="7" xfId="0" applyNumberFormat="1" applyFont="1" applyBorder="1"/>
    <xf numFmtId="2" fontId="0" fillId="0" borderId="7" xfId="0" applyNumberFormat="1" applyFont="1" applyBorder="1"/>
    <xf numFmtId="0" fontId="0" fillId="0" borderId="8" xfId="0" applyNumberFormat="1" applyFont="1" applyBorder="1"/>
    <xf numFmtId="2" fontId="0" fillId="0" borderId="4" xfId="0" applyNumberFormat="1" applyFont="1" applyBorder="1"/>
    <xf numFmtId="2" fontId="0" fillId="0" borderId="8" xfId="0" applyNumberFormat="1" applyFont="1" applyBorder="1"/>
    <xf numFmtId="2" fontId="0" fillId="0" borderId="4" xfId="0" applyNumberFormat="1" applyFont="1" applyBorder="1" applyAlignment="1"/>
    <xf numFmtId="2" fontId="0" fillId="0" borderId="7" xfId="0" applyNumberFormat="1" applyFont="1" applyBorder="1" applyAlignment="1"/>
    <xf numFmtId="2" fontId="0" fillId="3" borderId="8" xfId="0" applyNumberFormat="1" applyFont="1" applyFill="1" applyBorder="1" applyAlignment="1"/>
    <xf numFmtId="164" fontId="9" fillId="3" borderId="8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right"/>
    </xf>
    <xf numFmtId="2" fontId="9" fillId="3" borderId="8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8" fillId="0" borderId="7" xfId="0" applyNumberFormat="1" applyFont="1" applyBorder="1"/>
    <xf numFmtId="164" fontId="3" fillId="2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0" fillId="3" borderId="4" xfId="0" applyNumberFormat="1" applyFont="1" applyFill="1" applyBorder="1" applyAlignment="1"/>
    <xf numFmtId="164" fontId="9" fillId="3" borderId="4" xfId="0" applyNumberFormat="1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left"/>
    </xf>
    <xf numFmtId="0" fontId="0" fillId="0" borderId="1" xfId="0" applyNumberFormat="1" applyFont="1" applyBorder="1"/>
    <xf numFmtId="2" fontId="0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8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/>
    <xf numFmtId="2" fontId="0" fillId="0" borderId="8" xfId="0" applyNumberFormat="1" applyFont="1" applyBorder="1" applyAlignme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7"/>
  </sheetPr>
  <dimension ref="A1:Q71"/>
  <sheetViews>
    <sheetView tabSelected="1" zoomScale="80" zoomScaleNormal="80" workbookViewId="0">
      <selection activeCell="N24" sqref="N24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71093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4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4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174</v>
      </c>
      <c r="C3" s="24" t="s">
        <v>55</v>
      </c>
      <c r="D3" s="30">
        <v>12.33</v>
      </c>
      <c r="E3" s="5">
        <f t="shared" ref="E3:E27" si="0">RANK(D3,$D$3:$D$27,1)</f>
        <v>17</v>
      </c>
      <c r="F3" s="28">
        <v>10.42</v>
      </c>
      <c r="G3" s="5">
        <f t="shared" ref="G3:G27" si="1">RANK(F3,$F$3:$F$27,1)</f>
        <v>19</v>
      </c>
      <c r="H3" s="28">
        <v>1.75</v>
      </c>
      <c r="I3" s="5">
        <f t="shared" ref="I3:I27" si="2">RANK(H3,$H$3:$H$27,0)</f>
        <v>24</v>
      </c>
      <c r="J3" s="6">
        <f>SUM(E3,G3,I3)</f>
        <v>60</v>
      </c>
      <c r="K3" s="5">
        <f t="shared" ref="K3:K26" si="3">RANK(J3,$J$3:$J$27,1)</f>
        <v>22</v>
      </c>
      <c r="N3" s="24" t="s">
        <v>188</v>
      </c>
      <c r="O3" s="24" t="s">
        <v>54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175</v>
      </c>
      <c r="C4" s="25" t="s">
        <v>54</v>
      </c>
      <c r="D4" s="31">
        <v>10.68</v>
      </c>
      <c r="E4" s="18">
        <f t="shared" si="0"/>
        <v>4</v>
      </c>
      <c r="F4" s="26">
        <v>9.5299999999999994</v>
      </c>
      <c r="G4" s="18">
        <f t="shared" si="1"/>
        <v>6</v>
      </c>
      <c r="H4" s="26">
        <v>2.08</v>
      </c>
      <c r="I4" s="18">
        <f t="shared" si="2"/>
        <v>7</v>
      </c>
      <c r="J4" s="19">
        <f t="shared" ref="J4:J27" si="4">SUM(E4,G4,I4)</f>
        <v>17</v>
      </c>
      <c r="K4" s="18">
        <f t="shared" si="3"/>
        <v>3</v>
      </c>
      <c r="N4" s="25" t="s">
        <v>190</v>
      </c>
      <c r="O4" s="25" t="s">
        <v>58</v>
      </c>
      <c r="P4" s="8" t="s">
        <v>6</v>
      </c>
      <c r="Q4" s="16">
        <v>9</v>
      </c>
    </row>
    <row r="5" spans="1:17" s="2" customFormat="1" x14ac:dyDescent="0.2">
      <c r="A5" s="2">
        <v>3</v>
      </c>
      <c r="B5" s="25" t="s">
        <v>176</v>
      </c>
      <c r="C5" s="25" t="s">
        <v>55</v>
      </c>
      <c r="D5" s="31">
        <v>11.88</v>
      </c>
      <c r="E5" s="18">
        <f t="shared" si="0"/>
        <v>13</v>
      </c>
      <c r="F5" s="26">
        <v>9.86</v>
      </c>
      <c r="G5" s="18">
        <f t="shared" si="1"/>
        <v>11</v>
      </c>
      <c r="H5" s="26">
        <v>2.14</v>
      </c>
      <c r="I5" s="18">
        <f t="shared" si="2"/>
        <v>3</v>
      </c>
      <c r="J5" s="19">
        <f t="shared" si="4"/>
        <v>27</v>
      </c>
      <c r="K5" s="18">
        <f t="shared" si="3"/>
        <v>7</v>
      </c>
      <c r="N5" s="25" t="s">
        <v>175</v>
      </c>
      <c r="O5" s="25" t="s">
        <v>54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177</v>
      </c>
      <c r="C6" s="25" t="s">
        <v>57</v>
      </c>
      <c r="D6" s="31">
        <v>12.16</v>
      </c>
      <c r="E6" s="18">
        <f t="shared" si="0"/>
        <v>16</v>
      </c>
      <c r="F6" s="26">
        <v>10.119999999999999</v>
      </c>
      <c r="G6" s="18">
        <f t="shared" si="1"/>
        <v>18</v>
      </c>
      <c r="H6" s="26">
        <v>1.79</v>
      </c>
      <c r="I6" s="18">
        <f t="shared" si="2"/>
        <v>22</v>
      </c>
      <c r="J6" s="19">
        <f t="shared" si="4"/>
        <v>56</v>
      </c>
      <c r="K6" s="18">
        <v>20</v>
      </c>
      <c r="N6" s="25" t="s">
        <v>196</v>
      </c>
      <c r="O6" s="25" t="s">
        <v>56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178</v>
      </c>
      <c r="C7" s="25" t="s">
        <v>58</v>
      </c>
      <c r="D7" s="31">
        <v>10.66</v>
      </c>
      <c r="E7" s="18">
        <f t="shared" si="0"/>
        <v>3</v>
      </c>
      <c r="F7" s="26">
        <v>9.59</v>
      </c>
      <c r="G7" s="18">
        <f t="shared" si="1"/>
        <v>8</v>
      </c>
      <c r="H7" s="26">
        <v>1.97</v>
      </c>
      <c r="I7" s="18">
        <f t="shared" si="2"/>
        <v>10</v>
      </c>
      <c r="J7" s="19">
        <f t="shared" si="4"/>
        <v>21</v>
      </c>
      <c r="K7" s="18">
        <f t="shared" si="3"/>
        <v>6</v>
      </c>
      <c r="N7" s="25" t="s">
        <v>187</v>
      </c>
      <c r="O7" s="25" t="s">
        <v>55</v>
      </c>
      <c r="P7" s="8" t="s">
        <v>14</v>
      </c>
      <c r="Q7" s="16">
        <v>6</v>
      </c>
    </row>
    <row r="8" spans="1:17" s="2" customFormat="1" x14ac:dyDescent="0.2">
      <c r="A8" s="2">
        <v>6</v>
      </c>
      <c r="B8" s="25" t="s">
        <v>179</v>
      </c>
      <c r="C8" s="25" t="s">
        <v>55</v>
      </c>
      <c r="D8" s="31">
        <v>12.9</v>
      </c>
      <c r="E8" s="18">
        <f t="shared" si="0"/>
        <v>21</v>
      </c>
      <c r="F8" s="26">
        <v>9.3699999999999992</v>
      </c>
      <c r="G8" s="18">
        <f t="shared" si="1"/>
        <v>4</v>
      </c>
      <c r="H8" s="26">
        <v>2</v>
      </c>
      <c r="I8" s="18">
        <f t="shared" si="2"/>
        <v>9</v>
      </c>
      <c r="J8" s="19">
        <f t="shared" si="4"/>
        <v>34</v>
      </c>
      <c r="K8" s="18">
        <f t="shared" si="3"/>
        <v>10</v>
      </c>
      <c r="N8" s="25" t="s">
        <v>178</v>
      </c>
      <c r="O8" s="25" t="s">
        <v>58</v>
      </c>
      <c r="P8" s="8" t="s">
        <v>8</v>
      </c>
      <c r="Q8" s="16">
        <v>5</v>
      </c>
    </row>
    <row r="9" spans="1:17" s="2" customFormat="1" x14ac:dyDescent="0.2">
      <c r="A9" s="2">
        <v>7</v>
      </c>
      <c r="B9" s="25" t="s">
        <v>180</v>
      </c>
      <c r="C9" s="25" t="s">
        <v>58</v>
      </c>
      <c r="D9" s="31">
        <v>13.48</v>
      </c>
      <c r="E9" s="18">
        <f t="shared" si="0"/>
        <v>24</v>
      </c>
      <c r="F9" s="26">
        <v>9.3000000000000007</v>
      </c>
      <c r="G9" s="18">
        <f t="shared" si="1"/>
        <v>2</v>
      </c>
      <c r="H9" s="26">
        <v>2.19</v>
      </c>
      <c r="I9" s="18">
        <f t="shared" si="2"/>
        <v>2</v>
      </c>
      <c r="J9" s="19">
        <f t="shared" si="4"/>
        <v>28</v>
      </c>
      <c r="K9" s="18">
        <f t="shared" si="3"/>
        <v>9</v>
      </c>
      <c r="N9" s="25" t="s">
        <v>176</v>
      </c>
      <c r="O9" s="25" t="s">
        <v>55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181</v>
      </c>
      <c r="C10" s="25" t="s">
        <v>55</v>
      </c>
      <c r="D10" s="31">
        <v>13.3</v>
      </c>
      <c r="E10" s="18">
        <f t="shared" si="0"/>
        <v>23</v>
      </c>
      <c r="F10" s="26">
        <v>12.22</v>
      </c>
      <c r="G10" s="18">
        <f t="shared" si="1"/>
        <v>25</v>
      </c>
      <c r="H10" s="26">
        <v>1.85</v>
      </c>
      <c r="I10" s="18">
        <f t="shared" si="2"/>
        <v>18</v>
      </c>
      <c r="J10" s="19">
        <f t="shared" si="4"/>
        <v>66</v>
      </c>
      <c r="K10" s="18">
        <f t="shared" si="3"/>
        <v>24</v>
      </c>
      <c r="N10" s="25" t="s">
        <v>195</v>
      </c>
      <c r="O10" s="25" t="s">
        <v>54</v>
      </c>
      <c r="P10" s="8" t="s">
        <v>10</v>
      </c>
      <c r="Q10" s="16">
        <v>3</v>
      </c>
    </row>
    <row r="11" spans="1:17" s="2" customFormat="1" x14ac:dyDescent="0.2">
      <c r="A11" s="1">
        <v>9</v>
      </c>
      <c r="B11" s="25" t="s">
        <v>182</v>
      </c>
      <c r="C11" s="25" t="s">
        <v>57</v>
      </c>
      <c r="D11" s="31">
        <v>12.39</v>
      </c>
      <c r="E11" s="18">
        <f t="shared" si="0"/>
        <v>18</v>
      </c>
      <c r="F11" s="26">
        <v>10.44</v>
      </c>
      <c r="G11" s="18">
        <f t="shared" si="1"/>
        <v>20</v>
      </c>
      <c r="H11" s="26">
        <v>1.86</v>
      </c>
      <c r="I11" s="18">
        <f t="shared" si="2"/>
        <v>17</v>
      </c>
      <c r="J11" s="19">
        <f t="shared" si="4"/>
        <v>55</v>
      </c>
      <c r="K11" s="18">
        <f t="shared" si="3"/>
        <v>18</v>
      </c>
      <c r="N11" s="25" t="s">
        <v>180</v>
      </c>
      <c r="O11" s="25" t="s">
        <v>58</v>
      </c>
      <c r="P11" s="8" t="s">
        <v>11</v>
      </c>
      <c r="Q11" s="16">
        <v>2</v>
      </c>
    </row>
    <row r="12" spans="1:17" s="2" customFormat="1" ht="15" thickBot="1" x14ac:dyDescent="0.25">
      <c r="A12" s="2">
        <v>10</v>
      </c>
      <c r="B12" s="25" t="s">
        <v>183</v>
      </c>
      <c r="C12" s="25" t="s">
        <v>55</v>
      </c>
      <c r="D12" s="31">
        <v>11.19</v>
      </c>
      <c r="E12" s="18">
        <f t="shared" si="0"/>
        <v>8</v>
      </c>
      <c r="F12" s="26">
        <v>9.98</v>
      </c>
      <c r="G12" s="18">
        <f t="shared" si="1"/>
        <v>17</v>
      </c>
      <c r="H12" s="26">
        <v>1.94</v>
      </c>
      <c r="I12" s="18">
        <f t="shared" si="2"/>
        <v>12</v>
      </c>
      <c r="J12" s="19">
        <f t="shared" si="4"/>
        <v>37</v>
      </c>
      <c r="K12" s="18">
        <f t="shared" si="3"/>
        <v>13</v>
      </c>
      <c r="N12" s="27" t="s">
        <v>179</v>
      </c>
      <c r="O12" s="27" t="s">
        <v>55</v>
      </c>
      <c r="P12" s="9" t="s">
        <v>12</v>
      </c>
      <c r="Q12" s="17">
        <v>1</v>
      </c>
    </row>
    <row r="13" spans="1:17" s="2" customFormat="1" ht="15.75" x14ac:dyDescent="0.25">
      <c r="A13" s="2">
        <v>11</v>
      </c>
      <c r="B13" s="25" t="s">
        <v>184</v>
      </c>
      <c r="C13" s="25" t="s">
        <v>57</v>
      </c>
      <c r="D13" s="31">
        <v>14.13</v>
      </c>
      <c r="E13" s="18">
        <f t="shared" si="0"/>
        <v>25</v>
      </c>
      <c r="F13" s="26">
        <v>11.57</v>
      </c>
      <c r="G13" s="18">
        <f t="shared" si="1"/>
        <v>24</v>
      </c>
      <c r="H13" s="26">
        <v>1.66</v>
      </c>
      <c r="I13" s="18">
        <f t="shared" si="2"/>
        <v>25</v>
      </c>
      <c r="J13" s="19">
        <f t="shared" si="4"/>
        <v>74</v>
      </c>
      <c r="K13" s="18">
        <f t="shared" si="3"/>
        <v>25</v>
      </c>
      <c r="N13" s="10"/>
      <c r="O13" s="11"/>
      <c r="P13" s="12"/>
    </row>
    <row r="14" spans="1:17" ht="15.75" x14ac:dyDescent="0.25">
      <c r="A14" s="2">
        <v>12</v>
      </c>
      <c r="B14" s="25" t="s">
        <v>185</v>
      </c>
      <c r="C14" s="25" t="s">
        <v>54</v>
      </c>
      <c r="D14" s="31">
        <v>11.83</v>
      </c>
      <c r="E14" s="18">
        <f t="shared" si="0"/>
        <v>12</v>
      </c>
      <c r="F14" s="26">
        <v>11.09</v>
      </c>
      <c r="G14" s="18">
        <f t="shared" si="1"/>
        <v>23</v>
      </c>
      <c r="H14" s="26">
        <v>1.8</v>
      </c>
      <c r="I14" s="18">
        <f t="shared" si="2"/>
        <v>21</v>
      </c>
      <c r="J14" s="19">
        <f t="shared" si="4"/>
        <v>56</v>
      </c>
      <c r="K14" s="18">
        <f t="shared" si="3"/>
        <v>19</v>
      </c>
      <c r="N14" s="3"/>
      <c r="O14" s="11"/>
      <c r="P14" s="12"/>
    </row>
    <row r="15" spans="1:17" ht="15.75" x14ac:dyDescent="0.25">
      <c r="A15" s="1">
        <v>13</v>
      </c>
      <c r="B15" s="25" t="s">
        <v>186</v>
      </c>
      <c r="C15" s="25" t="s">
        <v>57</v>
      </c>
      <c r="D15" s="31">
        <v>11.28</v>
      </c>
      <c r="E15" s="18">
        <f t="shared" si="0"/>
        <v>9</v>
      </c>
      <c r="F15" s="26">
        <v>9.86</v>
      </c>
      <c r="G15" s="18">
        <f t="shared" si="1"/>
        <v>11</v>
      </c>
      <c r="H15" s="26">
        <v>1.89</v>
      </c>
      <c r="I15" s="18">
        <f t="shared" si="2"/>
        <v>15</v>
      </c>
      <c r="J15" s="19">
        <f t="shared" si="4"/>
        <v>35</v>
      </c>
      <c r="K15" s="18">
        <f t="shared" si="3"/>
        <v>11</v>
      </c>
      <c r="N15" s="10"/>
      <c r="O15" s="10"/>
      <c r="P15" s="12"/>
    </row>
    <row r="16" spans="1:17" ht="15.75" x14ac:dyDescent="0.25">
      <c r="A16" s="2">
        <v>14</v>
      </c>
      <c r="B16" s="25" t="s">
        <v>187</v>
      </c>
      <c r="C16" s="25" t="s">
        <v>55</v>
      </c>
      <c r="D16" s="31">
        <v>10.77</v>
      </c>
      <c r="E16" s="18">
        <f t="shared" si="0"/>
        <v>5</v>
      </c>
      <c r="F16" s="26">
        <v>9.5399999999999991</v>
      </c>
      <c r="G16" s="18">
        <f t="shared" si="1"/>
        <v>7</v>
      </c>
      <c r="H16" s="26">
        <v>2.1</v>
      </c>
      <c r="I16" s="18">
        <f t="shared" si="2"/>
        <v>6</v>
      </c>
      <c r="J16" s="19">
        <f t="shared" si="4"/>
        <v>18</v>
      </c>
      <c r="K16" s="18">
        <v>5</v>
      </c>
      <c r="N16" s="10"/>
      <c r="O16" s="10"/>
      <c r="P16" s="12"/>
    </row>
    <row r="17" spans="1:16" ht="15.75" x14ac:dyDescent="0.25">
      <c r="A17" s="2">
        <v>15</v>
      </c>
      <c r="B17" s="25" t="s">
        <v>188</v>
      </c>
      <c r="C17" s="25" t="s">
        <v>54</v>
      </c>
      <c r="D17" s="31">
        <v>10.32</v>
      </c>
      <c r="E17" s="18">
        <f t="shared" si="0"/>
        <v>2</v>
      </c>
      <c r="F17" s="26">
        <v>9.07</v>
      </c>
      <c r="G17" s="18">
        <f t="shared" si="1"/>
        <v>1</v>
      </c>
      <c r="H17" s="26">
        <v>2.2599999999999998</v>
      </c>
      <c r="I17" s="18">
        <f t="shared" si="2"/>
        <v>1</v>
      </c>
      <c r="J17" s="19">
        <f t="shared" si="4"/>
        <v>4</v>
      </c>
      <c r="K17" s="18">
        <f t="shared" si="3"/>
        <v>1</v>
      </c>
      <c r="N17" s="10"/>
      <c r="O17" s="10"/>
      <c r="P17" s="12"/>
    </row>
    <row r="18" spans="1:16" ht="15.75" x14ac:dyDescent="0.25">
      <c r="A18" s="2">
        <v>16</v>
      </c>
      <c r="B18" s="25" t="s">
        <v>189</v>
      </c>
      <c r="C18" s="25" t="s">
        <v>55</v>
      </c>
      <c r="D18" s="31">
        <v>12.44</v>
      </c>
      <c r="E18" s="18">
        <f t="shared" si="0"/>
        <v>19</v>
      </c>
      <c r="F18" s="26">
        <v>9.9700000000000006</v>
      </c>
      <c r="G18" s="18">
        <f t="shared" si="1"/>
        <v>15</v>
      </c>
      <c r="H18" s="26">
        <v>1.81</v>
      </c>
      <c r="I18" s="18">
        <f t="shared" si="2"/>
        <v>20</v>
      </c>
      <c r="J18" s="19">
        <f t="shared" si="4"/>
        <v>54</v>
      </c>
      <c r="K18" s="18">
        <f t="shared" si="3"/>
        <v>17</v>
      </c>
      <c r="N18" s="10"/>
      <c r="O18" s="10"/>
      <c r="P18" s="12"/>
    </row>
    <row r="19" spans="1:16" ht="15.75" x14ac:dyDescent="0.25">
      <c r="A19" s="1">
        <v>17</v>
      </c>
      <c r="B19" s="25" t="s">
        <v>190</v>
      </c>
      <c r="C19" s="25" t="s">
        <v>58</v>
      </c>
      <c r="D19" s="31">
        <v>10.16</v>
      </c>
      <c r="E19" s="18">
        <f t="shared" si="0"/>
        <v>1</v>
      </c>
      <c r="F19" s="26">
        <v>9.36</v>
      </c>
      <c r="G19" s="18">
        <f t="shared" si="1"/>
        <v>3</v>
      </c>
      <c r="H19" s="26">
        <v>2.13</v>
      </c>
      <c r="I19" s="18">
        <f t="shared" si="2"/>
        <v>5</v>
      </c>
      <c r="J19" s="19">
        <f t="shared" si="4"/>
        <v>9</v>
      </c>
      <c r="K19" s="18">
        <f t="shared" si="3"/>
        <v>2</v>
      </c>
      <c r="N19" s="10"/>
      <c r="O19" s="10"/>
      <c r="P19" s="12"/>
    </row>
    <row r="20" spans="1:16" ht="15.75" x14ac:dyDescent="0.25">
      <c r="A20" s="2">
        <v>18</v>
      </c>
      <c r="B20" s="25" t="s">
        <v>191</v>
      </c>
      <c r="C20" s="25" t="s">
        <v>54</v>
      </c>
      <c r="D20" s="31">
        <v>12.1</v>
      </c>
      <c r="E20" s="18">
        <f t="shared" si="0"/>
        <v>15</v>
      </c>
      <c r="F20" s="26">
        <v>10.59</v>
      </c>
      <c r="G20" s="18">
        <f t="shared" si="1"/>
        <v>22</v>
      </c>
      <c r="H20" s="26">
        <v>1.79</v>
      </c>
      <c r="I20" s="18">
        <f t="shared" si="2"/>
        <v>22</v>
      </c>
      <c r="J20" s="19">
        <f t="shared" si="4"/>
        <v>59</v>
      </c>
      <c r="K20" s="18">
        <f t="shared" si="3"/>
        <v>21</v>
      </c>
      <c r="N20" s="10"/>
      <c r="O20" s="10"/>
      <c r="P20" s="12"/>
    </row>
    <row r="21" spans="1:16" ht="15.75" x14ac:dyDescent="0.25">
      <c r="A21" s="2">
        <v>19</v>
      </c>
      <c r="B21" s="25" t="s">
        <v>192</v>
      </c>
      <c r="C21" s="25" t="s">
        <v>54</v>
      </c>
      <c r="D21" s="31">
        <v>12.5</v>
      </c>
      <c r="E21" s="18">
        <f t="shared" si="0"/>
        <v>20</v>
      </c>
      <c r="F21" s="26">
        <v>9.91</v>
      </c>
      <c r="G21" s="18">
        <f t="shared" si="1"/>
        <v>13</v>
      </c>
      <c r="H21" s="26">
        <v>2.0299999999999998</v>
      </c>
      <c r="I21" s="18">
        <f t="shared" si="2"/>
        <v>8</v>
      </c>
      <c r="J21" s="19">
        <f t="shared" si="4"/>
        <v>41</v>
      </c>
      <c r="K21" s="18">
        <f t="shared" si="3"/>
        <v>16</v>
      </c>
      <c r="N21" s="10"/>
      <c r="O21" s="10"/>
      <c r="P21" s="12"/>
    </row>
    <row r="22" spans="1:16" ht="15.75" x14ac:dyDescent="0.25">
      <c r="A22" s="2">
        <v>20</v>
      </c>
      <c r="B22" s="25" t="s">
        <v>193</v>
      </c>
      <c r="C22" s="25" t="s">
        <v>58</v>
      </c>
      <c r="D22" s="31">
        <v>11.41</v>
      </c>
      <c r="E22" s="18">
        <f t="shared" si="0"/>
        <v>10</v>
      </c>
      <c r="F22" s="26">
        <v>9.93</v>
      </c>
      <c r="G22" s="18">
        <f t="shared" si="1"/>
        <v>14</v>
      </c>
      <c r="H22" s="26">
        <v>1.94</v>
      </c>
      <c r="I22" s="18">
        <f t="shared" si="2"/>
        <v>12</v>
      </c>
      <c r="J22" s="19">
        <f t="shared" si="4"/>
        <v>36</v>
      </c>
      <c r="K22" s="18">
        <f t="shared" si="3"/>
        <v>12</v>
      </c>
      <c r="N22" s="10"/>
      <c r="O22" s="10"/>
      <c r="P22" s="12"/>
    </row>
    <row r="23" spans="1:16" ht="15.75" x14ac:dyDescent="0.25">
      <c r="A23" s="1">
        <v>21</v>
      </c>
      <c r="B23" s="25" t="s">
        <v>194</v>
      </c>
      <c r="C23" s="25" t="s">
        <v>54</v>
      </c>
      <c r="D23" s="31">
        <v>12.98</v>
      </c>
      <c r="E23" s="18">
        <f t="shared" si="0"/>
        <v>22</v>
      </c>
      <c r="F23" s="26">
        <v>10.54</v>
      </c>
      <c r="G23" s="18">
        <f t="shared" si="1"/>
        <v>21</v>
      </c>
      <c r="H23" s="26">
        <v>1.84</v>
      </c>
      <c r="I23" s="18">
        <f t="shared" si="2"/>
        <v>19</v>
      </c>
      <c r="J23" s="19">
        <f t="shared" si="4"/>
        <v>62</v>
      </c>
      <c r="K23" s="18">
        <f t="shared" si="3"/>
        <v>23</v>
      </c>
      <c r="N23" s="10"/>
      <c r="O23" s="10"/>
      <c r="P23" s="12"/>
    </row>
    <row r="24" spans="1:16" ht="15.75" x14ac:dyDescent="0.25">
      <c r="A24" s="2">
        <v>22</v>
      </c>
      <c r="B24" s="25" t="s">
        <v>195</v>
      </c>
      <c r="C24" s="25" t="s">
        <v>54</v>
      </c>
      <c r="D24" s="31">
        <v>11.79</v>
      </c>
      <c r="E24" s="18">
        <f t="shared" si="0"/>
        <v>11</v>
      </c>
      <c r="F24" s="26">
        <v>9.52</v>
      </c>
      <c r="G24" s="18">
        <f t="shared" si="1"/>
        <v>5</v>
      </c>
      <c r="H24" s="26">
        <v>1.96</v>
      </c>
      <c r="I24" s="18">
        <f t="shared" si="2"/>
        <v>11</v>
      </c>
      <c r="J24" s="19">
        <f t="shared" si="4"/>
        <v>27</v>
      </c>
      <c r="K24" s="18">
        <v>8</v>
      </c>
      <c r="N24" s="10"/>
      <c r="O24" s="10"/>
      <c r="P24" s="12"/>
    </row>
    <row r="25" spans="1:16" ht="15.75" x14ac:dyDescent="0.25">
      <c r="A25" s="2">
        <v>23</v>
      </c>
      <c r="B25" s="25" t="s">
        <v>196</v>
      </c>
      <c r="C25" s="25" t="s">
        <v>56</v>
      </c>
      <c r="D25" s="31">
        <v>10.82</v>
      </c>
      <c r="E25" s="18">
        <f t="shared" si="0"/>
        <v>6</v>
      </c>
      <c r="F25" s="26">
        <v>9.7200000000000006</v>
      </c>
      <c r="G25" s="18">
        <f t="shared" si="1"/>
        <v>9</v>
      </c>
      <c r="H25" s="26">
        <v>2.14</v>
      </c>
      <c r="I25" s="18">
        <f t="shared" si="2"/>
        <v>3</v>
      </c>
      <c r="J25" s="19">
        <f t="shared" si="4"/>
        <v>18</v>
      </c>
      <c r="K25" s="18">
        <f t="shared" si="3"/>
        <v>4</v>
      </c>
      <c r="N25" s="10"/>
      <c r="O25" s="10"/>
      <c r="P25" s="12"/>
    </row>
    <row r="26" spans="1:16" ht="15.75" x14ac:dyDescent="0.25">
      <c r="A26" s="2">
        <v>24</v>
      </c>
      <c r="B26" s="25" t="s">
        <v>197</v>
      </c>
      <c r="C26" s="25" t="s">
        <v>55</v>
      </c>
      <c r="D26" s="31">
        <v>11.14</v>
      </c>
      <c r="E26" s="18">
        <f t="shared" si="0"/>
        <v>7</v>
      </c>
      <c r="F26" s="26">
        <v>9.9700000000000006</v>
      </c>
      <c r="G26" s="18">
        <f t="shared" si="1"/>
        <v>15</v>
      </c>
      <c r="H26" s="26">
        <v>1.88</v>
      </c>
      <c r="I26" s="18">
        <f t="shared" si="2"/>
        <v>16</v>
      </c>
      <c r="J26" s="19">
        <f t="shared" si="4"/>
        <v>38</v>
      </c>
      <c r="K26" s="18">
        <f t="shared" si="3"/>
        <v>14</v>
      </c>
      <c r="N26" s="10"/>
      <c r="O26" s="10"/>
      <c r="P26" s="12"/>
    </row>
    <row r="27" spans="1:16" ht="16.5" thickBot="1" x14ac:dyDescent="0.3">
      <c r="A27" s="1">
        <v>25</v>
      </c>
      <c r="B27" s="27" t="s">
        <v>198</v>
      </c>
      <c r="C27" s="27" t="s">
        <v>58</v>
      </c>
      <c r="D27" s="56">
        <v>11.96</v>
      </c>
      <c r="E27" s="20">
        <f t="shared" si="0"/>
        <v>14</v>
      </c>
      <c r="F27" s="29">
        <v>9.84</v>
      </c>
      <c r="G27" s="20">
        <f t="shared" si="1"/>
        <v>10</v>
      </c>
      <c r="H27" s="29">
        <v>1.92</v>
      </c>
      <c r="I27" s="20">
        <f t="shared" si="2"/>
        <v>14</v>
      </c>
      <c r="J27" s="22">
        <f t="shared" si="4"/>
        <v>38</v>
      </c>
      <c r="K27" s="20">
        <v>15</v>
      </c>
      <c r="N27" s="10"/>
      <c r="O27" s="10"/>
      <c r="P27" s="12"/>
    </row>
    <row r="28" spans="1:16" ht="15.75" x14ac:dyDescent="0.25">
      <c r="F28" s="23"/>
      <c r="M28" s="13"/>
      <c r="N28" s="11"/>
      <c r="O28" s="11"/>
      <c r="P28" s="12"/>
    </row>
    <row r="29" spans="1:16" ht="16.5" thickBot="1" x14ac:dyDescent="0.3">
      <c r="F29" s="23"/>
      <c r="M29" s="13"/>
      <c r="N29" s="10"/>
      <c r="O29" s="11"/>
      <c r="P29" s="12"/>
    </row>
    <row r="30" spans="1:16" ht="15.75" x14ac:dyDescent="0.25">
      <c r="B30" s="24" t="s">
        <v>299</v>
      </c>
      <c r="C30" s="24" t="s">
        <v>55</v>
      </c>
      <c r="D30" s="42">
        <v>16.53</v>
      </c>
      <c r="E30" s="5"/>
      <c r="F30" s="43" t="s">
        <v>301</v>
      </c>
      <c r="G30" s="5"/>
      <c r="H30" s="44" t="s">
        <v>301</v>
      </c>
      <c r="I30" s="5"/>
      <c r="J30" s="6"/>
      <c r="K30" s="5"/>
      <c r="M30" s="13"/>
      <c r="N30" s="10"/>
      <c r="O30" s="11"/>
      <c r="P30" s="12"/>
    </row>
    <row r="31" spans="1:16" ht="16.5" thickBot="1" x14ac:dyDescent="0.3">
      <c r="B31" s="27" t="s">
        <v>300</v>
      </c>
      <c r="C31" s="27" t="s">
        <v>55</v>
      </c>
      <c r="D31" s="32">
        <v>12.61</v>
      </c>
      <c r="E31" s="20"/>
      <c r="F31" s="33" t="s">
        <v>301</v>
      </c>
      <c r="G31" s="20"/>
      <c r="H31" s="21">
        <v>2.11</v>
      </c>
      <c r="I31" s="20"/>
      <c r="J31" s="22"/>
      <c r="K31" s="20"/>
      <c r="N31" s="10"/>
      <c r="O31" s="11"/>
      <c r="P31" s="12"/>
    </row>
    <row r="32" spans="1:16" ht="15.75" x14ac:dyDescent="0.25">
      <c r="N32" s="10"/>
      <c r="O32" s="11"/>
      <c r="P32" s="12"/>
    </row>
    <row r="33" spans="4:16" ht="15.75" x14ac:dyDescent="0.25">
      <c r="N33" s="10"/>
      <c r="O33" s="10"/>
      <c r="P33" s="12"/>
    </row>
    <row r="34" spans="4:16" ht="15.75" x14ac:dyDescent="0.25">
      <c r="N34" s="10"/>
      <c r="O34" s="10"/>
      <c r="P34" s="12"/>
    </row>
    <row r="35" spans="4:16" ht="15.75" x14ac:dyDescent="0.25">
      <c r="N35" s="10"/>
      <c r="O35" s="10"/>
      <c r="P35" s="12"/>
    </row>
    <row r="36" spans="4:16" ht="15.75" x14ac:dyDescent="0.25">
      <c r="N36" s="10"/>
      <c r="O36" s="10"/>
      <c r="P36" s="12"/>
    </row>
    <row r="37" spans="4:16" ht="15.75" x14ac:dyDescent="0.25">
      <c r="N37" s="10"/>
      <c r="O37" s="10"/>
      <c r="P37" s="12"/>
    </row>
    <row r="38" spans="4:16" ht="15.75" x14ac:dyDescent="0.25">
      <c r="N38" s="10"/>
      <c r="O38" s="10"/>
      <c r="P38" s="12"/>
    </row>
    <row r="39" spans="4:16" ht="15.75" x14ac:dyDescent="0.25">
      <c r="N39" s="10"/>
      <c r="O39" s="10"/>
      <c r="P39" s="12"/>
    </row>
    <row r="40" spans="4:16" ht="15.75" x14ac:dyDescent="0.25">
      <c r="N40" s="10"/>
      <c r="O40" s="10"/>
      <c r="P40" s="12"/>
    </row>
    <row r="41" spans="4:16" ht="15.75" x14ac:dyDescent="0.25">
      <c r="D41" s="1"/>
      <c r="E41" s="1"/>
      <c r="F41" s="1"/>
      <c r="G41" s="1"/>
      <c r="H41" s="1"/>
      <c r="I41" s="1"/>
      <c r="J41" s="1"/>
      <c r="K41" s="1"/>
      <c r="N41" s="10"/>
      <c r="O41" s="10"/>
      <c r="P41" s="12"/>
    </row>
    <row r="42" spans="4:16" ht="15.75" x14ac:dyDescent="0.25">
      <c r="D42" s="1"/>
      <c r="E42" s="1"/>
      <c r="F42" s="1"/>
      <c r="G42" s="1"/>
      <c r="H42" s="1"/>
      <c r="I42" s="1"/>
      <c r="J42" s="1"/>
      <c r="K42" s="1"/>
      <c r="N42" s="10"/>
      <c r="O42" s="10"/>
      <c r="P42" s="12"/>
    </row>
    <row r="43" spans="4:16" ht="15.75" x14ac:dyDescent="0.25">
      <c r="D43" s="1"/>
      <c r="E43" s="1"/>
      <c r="F43" s="1"/>
      <c r="G43" s="1"/>
      <c r="H43" s="1"/>
      <c r="I43" s="1"/>
      <c r="J43" s="1"/>
      <c r="K43" s="1"/>
      <c r="N43" s="10"/>
      <c r="O43" s="10"/>
      <c r="P43" s="12"/>
    </row>
    <row r="44" spans="4:16" ht="15.75" x14ac:dyDescent="0.25">
      <c r="D44" s="1"/>
      <c r="E44" s="1"/>
      <c r="F44" s="1"/>
      <c r="G44" s="1"/>
      <c r="H44" s="1"/>
      <c r="I44" s="1"/>
      <c r="J44" s="1"/>
      <c r="K44" s="1"/>
      <c r="N44" s="10"/>
      <c r="O44" s="10"/>
      <c r="P44" s="12"/>
    </row>
    <row r="45" spans="4:16" ht="15.75" x14ac:dyDescent="0.25">
      <c r="D45" s="1"/>
      <c r="E45" s="1"/>
      <c r="F45" s="1"/>
      <c r="G45" s="1"/>
      <c r="H45" s="1"/>
      <c r="I45" s="1"/>
      <c r="J45" s="1"/>
      <c r="K45" s="1"/>
      <c r="N45" s="10"/>
      <c r="O45" s="10"/>
      <c r="P45" s="12"/>
    </row>
    <row r="46" spans="4:16" ht="15.75" x14ac:dyDescent="0.25">
      <c r="D46" s="1"/>
      <c r="E46" s="1"/>
      <c r="F46" s="1"/>
      <c r="G46" s="1"/>
      <c r="H46" s="1"/>
      <c r="I46" s="1"/>
      <c r="J46" s="1"/>
      <c r="K46" s="1"/>
      <c r="N46" s="10"/>
      <c r="O46" s="10"/>
      <c r="P46" s="12"/>
    </row>
    <row r="47" spans="4:16" ht="15.75" x14ac:dyDescent="0.25">
      <c r="D47" s="1"/>
      <c r="E47" s="1"/>
      <c r="F47" s="1"/>
      <c r="G47" s="1"/>
      <c r="H47" s="1"/>
      <c r="I47" s="1"/>
      <c r="J47" s="1"/>
      <c r="K47" s="1"/>
      <c r="N47" s="10"/>
      <c r="O47" s="10"/>
      <c r="P47" s="12"/>
    </row>
    <row r="48" spans="4:16" ht="15.75" x14ac:dyDescent="0.25">
      <c r="D48" s="1"/>
      <c r="E48" s="1"/>
      <c r="F48" s="1"/>
      <c r="G48" s="1"/>
      <c r="H48" s="1"/>
      <c r="I48" s="1"/>
      <c r="J48" s="1"/>
      <c r="K48" s="1"/>
      <c r="N48" s="10"/>
      <c r="O48" s="11"/>
      <c r="P48" s="12"/>
    </row>
    <row r="49" spans="4:16" ht="15.75" x14ac:dyDescent="0.25">
      <c r="D49" s="1"/>
      <c r="E49" s="1"/>
      <c r="F49" s="1"/>
      <c r="G49" s="1"/>
      <c r="H49" s="1"/>
      <c r="I49" s="1"/>
      <c r="J49" s="1"/>
      <c r="K49" s="1"/>
      <c r="N49" s="10"/>
      <c r="O49" s="11"/>
      <c r="P49" s="12"/>
    </row>
    <row r="50" spans="4:16" x14ac:dyDescent="0.2">
      <c r="D50" s="1"/>
      <c r="E50" s="1"/>
      <c r="F50" s="1"/>
      <c r="G50" s="1"/>
      <c r="H50" s="1"/>
      <c r="I50" s="1"/>
      <c r="J50" s="1"/>
      <c r="K50" s="1"/>
      <c r="N50" s="13"/>
      <c r="O50" s="13"/>
      <c r="P50" s="14"/>
    </row>
    <row r="51" spans="4:16" x14ac:dyDescent="0.2">
      <c r="D51" s="1"/>
      <c r="E51" s="1"/>
      <c r="F51" s="1"/>
      <c r="G51" s="1"/>
      <c r="H51" s="1"/>
      <c r="I51" s="1"/>
      <c r="J51" s="1"/>
      <c r="K51" s="1"/>
    </row>
    <row r="52" spans="4:16" x14ac:dyDescent="0.2">
      <c r="D52" s="1"/>
      <c r="E52" s="1"/>
      <c r="F52" s="1"/>
      <c r="G52" s="1"/>
      <c r="H52" s="1"/>
      <c r="I52" s="1"/>
      <c r="J52" s="1"/>
      <c r="K52" s="1"/>
    </row>
    <row r="53" spans="4:16" x14ac:dyDescent="0.2">
      <c r="D53" s="1"/>
      <c r="E53" s="1"/>
      <c r="F53" s="1"/>
      <c r="G53" s="1"/>
      <c r="H53" s="1"/>
      <c r="I53" s="1"/>
      <c r="J53" s="1"/>
      <c r="K53" s="1"/>
    </row>
    <row r="54" spans="4:16" x14ac:dyDescent="0.2">
      <c r="D54" s="1"/>
      <c r="E54" s="1"/>
      <c r="F54" s="1"/>
      <c r="G54" s="1"/>
      <c r="H54" s="1"/>
      <c r="I54" s="1"/>
      <c r="J54" s="1"/>
      <c r="K54" s="1"/>
    </row>
    <row r="55" spans="4:16" x14ac:dyDescent="0.2">
      <c r="D55" s="1"/>
      <c r="E55" s="1"/>
      <c r="F55" s="1"/>
      <c r="G55" s="1"/>
      <c r="H55" s="1"/>
      <c r="I55" s="1"/>
      <c r="J55" s="1"/>
      <c r="K55" s="1"/>
    </row>
    <row r="56" spans="4:16" x14ac:dyDescent="0.2">
      <c r="D56" s="1"/>
      <c r="E56" s="1"/>
      <c r="F56" s="1"/>
      <c r="G56" s="1"/>
      <c r="H56" s="1"/>
      <c r="I56" s="1"/>
      <c r="J56" s="1"/>
      <c r="K56" s="1"/>
    </row>
    <row r="57" spans="4:16" x14ac:dyDescent="0.2">
      <c r="D57" s="1"/>
      <c r="E57" s="1"/>
      <c r="F57" s="1"/>
      <c r="G57" s="1"/>
      <c r="H57" s="1"/>
      <c r="I57" s="1"/>
      <c r="J57" s="1"/>
      <c r="K57" s="1"/>
      <c r="P57" s="1"/>
    </row>
    <row r="58" spans="4:16" x14ac:dyDescent="0.2">
      <c r="D58" s="1"/>
      <c r="E58" s="1"/>
      <c r="F58" s="1"/>
      <c r="G58" s="1"/>
      <c r="H58" s="1"/>
      <c r="I58" s="1"/>
      <c r="J58" s="1"/>
      <c r="K58" s="1"/>
      <c r="P58" s="1"/>
    </row>
    <row r="59" spans="4:16" x14ac:dyDescent="0.2">
      <c r="D59" s="1"/>
      <c r="E59" s="1"/>
      <c r="F59" s="1"/>
      <c r="G59" s="1"/>
      <c r="H59" s="1"/>
      <c r="I59" s="1"/>
      <c r="J59" s="1"/>
      <c r="K59" s="1"/>
      <c r="P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  <row r="67" spans="4:16" x14ac:dyDescent="0.2">
      <c r="D67" s="1"/>
      <c r="E67" s="1"/>
      <c r="F67" s="1"/>
      <c r="G67" s="1"/>
      <c r="H67" s="1"/>
      <c r="I67" s="1"/>
      <c r="J67" s="1"/>
      <c r="K67" s="1"/>
      <c r="P67" s="1"/>
    </row>
    <row r="68" spans="4:16" x14ac:dyDescent="0.2">
      <c r="D68" s="1"/>
      <c r="E68" s="1"/>
      <c r="F68" s="1"/>
      <c r="G68" s="1"/>
      <c r="H68" s="1"/>
      <c r="I68" s="1"/>
      <c r="J68" s="1"/>
      <c r="K68" s="1"/>
      <c r="P68" s="1"/>
    </row>
    <row r="69" spans="4:16" x14ac:dyDescent="0.2">
      <c r="D69" s="1"/>
      <c r="E69" s="1"/>
      <c r="F69" s="1"/>
      <c r="G69" s="1"/>
      <c r="H69" s="1"/>
      <c r="I69" s="1"/>
      <c r="J69" s="1"/>
      <c r="K69" s="1"/>
      <c r="P69" s="1"/>
    </row>
    <row r="70" spans="4:16" x14ac:dyDescent="0.2">
      <c r="D70" s="1"/>
      <c r="E70" s="1"/>
      <c r="F70" s="1"/>
      <c r="G70" s="1"/>
      <c r="H70" s="1"/>
      <c r="I70" s="1"/>
      <c r="J70" s="1"/>
      <c r="K70" s="1"/>
      <c r="P70" s="1"/>
    </row>
    <row r="71" spans="4:16" x14ac:dyDescent="0.2">
      <c r="D71" s="1"/>
      <c r="E71" s="1"/>
      <c r="F71" s="1"/>
      <c r="G71" s="1"/>
      <c r="H71" s="1"/>
      <c r="I71" s="1"/>
      <c r="J71" s="1"/>
      <c r="K71" s="1"/>
      <c r="P71" s="1"/>
    </row>
  </sheetData>
  <mergeCells count="12">
    <mergeCell ref="Q1:Q2"/>
    <mergeCell ref="N1:O2"/>
    <mergeCell ref="P1:P2"/>
    <mergeCell ref="K1:K2"/>
    <mergeCell ref="F1:F2"/>
    <mergeCell ref="G1:G2"/>
    <mergeCell ref="B1:C2"/>
    <mergeCell ref="J1:J2"/>
    <mergeCell ref="D1:D2"/>
    <mergeCell ref="E1:E2"/>
    <mergeCell ref="H1:H2"/>
    <mergeCell ref="I1:I2"/>
  </mergeCells>
  <phoneticPr fontId="1" type="noConversion"/>
  <pageMargins left="0.25" right="0.25" top="0.75" bottom="0.75" header="0.3" footer="0.3"/>
  <pageSetup paperSize="9" orientation="landscape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CC"/>
  </sheetPr>
  <dimension ref="A1:Q66"/>
  <sheetViews>
    <sheetView zoomScale="80" zoomScaleNormal="80" workbookViewId="0">
      <selection activeCell="K5" sqref="K5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71093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22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22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95</v>
      </c>
      <c r="C3" s="24" t="s">
        <v>55</v>
      </c>
      <c r="D3" s="28">
        <v>15.34</v>
      </c>
      <c r="E3" s="5">
        <f t="shared" ref="E3:E22" si="0">RANK(D3,$D$3:$D$22,1)</f>
        <v>7</v>
      </c>
      <c r="F3" s="24">
        <v>11.54</v>
      </c>
      <c r="G3" s="5">
        <f t="shared" ref="G3:G22" si="1">RANK(F3,$F$3:$F$22,1)</f>
        <v>5</v>
      </c>
      <c r="H3" s="28">
        <v>1.1200000000000001</v>
      </c>
      <c r="I3" s="5">
        <f t="shared" ref="I3:I22" si="2">RANK(H3,$H$3:$H$22,0)</f>
        <v>15</v>
      </c>
      <c r="J3" s="6">
        <f>SUM(E3,G3,I3)</f>
        <v>27</v>
      </c>
      <c r="K3" s="5">
        <f t="shared" ref="K3:K22" si="3">RANK(J3,$J$3:$J$22,1)</f>
        <v>9</v>
      </c>
      <c r="N3" s="24" t="s">
        <v>111</v>
      </c>
      <c r="O3" s="24" t="s">
        <v>58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96</v>
      </c>
      <c r="C4" s="25" t="s">
        <v>58</v>
      </c>
      <c r="D4" s="26">
        <v>16.850000000000001</v>
      </c>
      <c r="E4" s="18">
        <f t="shared" si="0"/>
        <v>15</v>
      </c>
      <c r="F4" s="25">
        <v>12.77</v>
      </c>
      <c r="G4" s="18">
        <f t="shared" si="1"/>
        <v>10</v>
      </c>
      <c r="H4" s="26">
        <v>1.2</v>
      </c>
      <c r="I4" s="18">
        <f t="shared" si="2"/>
        <v>11</v>
      </c>
      <c r="J4" s="19">
        <f t="shared" ref="J4:J22" si="4">SUM(E4,G4,I4)</f>
        <v>36</v>
      </c>
      <c r="K4" s="18">
        <v>14</v>
      </c>
      <c r="N4" s="25" t="s">
        <v>103</v>
      </c>
      <c r="O4" s="25" t="s">
        <v>57</v>
      </c>
      <c r="P4" s="8" t="s">
        <v>6</v>
      </c>
      <c r="Q4" s="16">
        <v>9</v>
      </c>
    </row>
    <row r="5" spans="1:17" s="2" customFormat="1" x14ac:dyDescent="0.2">
      <c r="A5" s="2">
        <v>3</v>
      </c>
      <c r="B5" s="25" t="s">
        <v>97</v>
      </c>
      <c r="C5" s="25" t="s">
        <v>57</v>
      </c>
      <c r="D5" s="26">
        <v>15.78</v>
      </c>
      <c r="E5" s="18">
        <f t="shared" si="0"/>
        <v>10</v>
      </c>
      <c r="F5" s="25">
        <v>12.84</v>
      </c>
      <c r="G5" s="18">
        <f t="shared" si="1"/>
        <v>11</v>
      </c>
      <c r="H5" s="26">
        <v>1.26</v>
      </c>
      <c r="I5" s="18">
        <f t="shared" si="2"/>
        <v>6</v>
      </c>
      <c r="J5" s="19">
        <f t="shared" si="4"/>
        <v>27</v>
      </c>
      <c r="K5" s="18">
        <v>10</v>
      </c>
      <c r="N5" s="25" t="s">
        <v>112</v>
      </c>
      <c r="O5" s="25" t="s">
        <v>58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98</v>
      </c>
      <c r="C6" s="25" t="s">
        <v>56</v>
      </c>
      <c r="D6" s="26">
        <v>16.16</v>
      </c>
      <c r="E6" s="18">
        <f t="shared" si="0"/>
        <v>12</v>
      </c>
      <c r="F6" s="25">
        <v>12.96</v>
      </c>
      <c r="G6" s="18">
        <f t="shared" si="1"/>
        <v>14</v>
      </c>
      <c r="H6" s="26">
        <v>1.25</v>
      </c>
      <c r="I6" s="18">
        <f t="shared" si="2"/>
        <v>8</v>
      </c>
      <c r="J6" s="19">
        <f t="shared" si="4"/>
        <v>34</v>
      </c>
      <c r="K6" s="18">
        <f t="shared" si="3"/>
        <v>12</v>
      </c>
      <c r="N6" s="25" t="s">
        <v>108</v>
      </c>
      <c r="O6" s="25" t="s">
        <v>58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99</v>
      </c>
      <c r="C7" s="25" t="s">
        <v>58</v>
      </c>
      <c r="D7" s="26">
        <v>15.36</v>
      </c>
      <c r="E7" s="18">
        <f t="shared" si="0"/>
        <v>8</v>
      </c>
      <c r="F7" s="25">
        <v>11.67</v>
      </c>
      <c r="G7" s="18">
        <f t="shared" si="1"/>
        <v>6</v>
      </c>
      <c r="H7" s="26">
        <v>1.26</v>
      </c>
      <c r="I7" s="18">
        <f t="shared" si="2"/>
        <v>6</v>
      </c>
      <c r="J7" s="19">
        <f t="shared" si="4"/>
        <v>20</v>
      </c>
      <c r="K7" s="18">
        <v>5</v>
      </c>
      <c r="N7" s="25" t="s">
        <v>99</v>
      </c>
      <c r="O7" s="25" t="s">
        <v>58</v>
      </c>
      <c r="P7" s="8" t="s">
        <v>14</v>
      </c>
      <c r="Q7" s="16">
        <v>6</v>
      </c>
    </row>
    <row r="8" spans="1:17" s="2" customFormat="1" x14ac:dyDescent="0.2">
      <c r="A8" s="2">
        <v>6</v>
      </c>
      <c r="B8" s="25" t="s">
        <v>100</v>
      </c>
      <c r="C8" s="25" t="s">
        <v>56</v>
      </c>
      <c r="D8" s="26">
        <v>18.2</v>
      </c>
      <c r="E8" s="18">
        <f t="shared" si="0"/>
        <v>18</v>
      </c>
      <c r="F8" s="25">
        <v>12.91</v>
      </c>
      <c r="G8" s="18">
        <f t="shared" si="1"/>
        <v>13</v>
      </c>
      <c r="H8" s="26">
        <v>1.03</v>
      </c>
      <c r="I8" s="18">
        <f t="shared" si="2"/>
        <v>17</v>
      </c>
      <c r="J8" s="19">
        <f t="shared" si="4"/>
        <v>48</v>
      </c>
      <c r="K8" s="18">
        <f t="shared" si="3"/>
        <v>17</v>
      </c>
      <c r="N8" s="25" t="s">
        <v>105</v>
      </c>
      <c r="O8" s="25" t="s">
        <v>56</v>
      </c>
      <c r="P8" s="8" t="s">
        <v>8</v>
      </c>
      <c r="Q8" s="16">
        <v>5</v>
      </c>
    </row>
    <row r="9" spans="1:17" s="2" customFormat="1" x14ac:dyDescent="0.2">
      <c r="A9" s="2">
        <v>7</v>
      </c>
      <c r="B9" s="25" t="s">
        <v>101</v>
      </c>
      <c r="C9" s="25" t="s">
        <v>56</v>
      </c>
      <c r="D9" s="26">
        <v>17.100000000000001</v>
      </c>
      <c r="E9" s="18">
        <f t="shared" si="0"/>
        <v>17</v>
      </c>
      <c r="F9" s="25">
        <v>13.63</v>
      </c>
      <c r="G9" s="18">
        <f t="shared" si="1"/>
        <v>16</v>
      </c>
      <c r="H9" s="26">
        <v>1</v>
      </c>
      <c r="I9" s="18">
        <f t="shared" si="2"/>
        <v>18</v>
      </c>
      <c r="J9" s="19">
        <f t="shared" si="4"/>
        <v>51</v>
      </c>
      <c r="K9" s="18">
        <f t="shared" si="3"/>
        <v>19</v>
      </c>
      <c r="N9" s="25" t="s">
        <v>106</v>
      </c>
      <c r="O9" s="25" t="s">
        <v>56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102</v>
      </c>
      <c r="C10" s="25" t="s">
        <v>58</v>
      </c>
      <c r="D10" s="26">
        <v>15.5</v>
      </c>
      <c r="E10" s="18">
        <f t="shared" si="0"/>
        <v>9</v>
      </c>
      <c r="F10" s="25">
        <v>12.87</v>
      </c>
      <c r="G10" s="18">
        <f t="shared" si="1"/>
        <v>12</v>
      </c>
      <c r="H10" s="26">
        <v>1.22</v>
      </c>
      <c r="I10" s="18">
        <f t="shared" si="2"/>
        <v>10</v>
      </c>
      <c r="J10" s="19">
        <f t="shared" si="4"/>
        <v>31</v>
      </c>
      <c r="K10" s="18">
        <f t="shared" si="3"/>
        <v>11</v>
      </c>
      <c r="N10" s="25" t="s">
        <v>104</v>
      </c>
      <c r="O10" s="25" t="s">
        <v>58</v>
      </c>
      <c r="P10" s="8" t="s">
        <v>10</v>
      </c>
      <c r="Q10" s="16">
        <v>3</v>
      </c>
    </row>
    <row r="11" spans="1:17" s="2" customFormat="1" x14ac:dyDescent="0.2">
      <c r="A11" s="1">
        <v>9</v>
      </c>
      <c r="B11" s="25" t="s">
        <v>103</v>
      </c>
      <c r="C11" s="25" t="s">
        <v>57</v>
      </c>
      <c r="D11" s="26">
        <v>13.2</v>
      </c>
      <c r="E11" s="18">
        <f t="shared" si="0"/>
        <v>2</v>
      </c>
      <c r="F11" s="25">
        <v>11.43</v>
      </c>
      <c r="G11" s="18">
        <f t="shared" si="1"/>
        <v>4</v>
      </c>
      <c r="H11" s="26">
        <v>1.57</v>
      </c>
      <c r="I11" s="18">
        <f t="shared" si="2"/>
        <v>1</v>
      </c>
      <c r="J11" s="19">
        <f t="shared" si="4"/>
        <v>7</v>
      </c>
      <c r="K11" s="18">
        <f t="shared" si="3"/>
        <v>2</v>
      </c>
      <c r="N11" s="25" t="s">
        <v>95</v>
      </c>
      <c r="O11" s="25" t="s">
        <v>55</v>
      </c>
      <c r="P11" s="8" t="s">
        <v>11</v>
      </c>
      <c r="Q11" s="16">
        <v>2</v>
      </c>
    </row>
    <row r="12" spans="1:17" s="2" customFormat="1" ht="15" thickBot="1" x14ac:dyDescent="0.25">
      <c r="A12" s="2">
        <v>10</v>
      </c>
      <c r="B12" s="25" t="s">
        <v>104</v>
      </c>
      <c r="C12" s="25" t="s">
        <v>58</v>
      </c>
      <c r="D12" s="26">
        <v>15.02</v>
      </c>
      <c r="E12" s="18">
        <f t="shared" si="0"/>
        <v>6</v>
      </c>
      <c r="F12" s="25">
        <v>12.14</v>
      </c>
      <c r="G12" s="18">
        <f t="shared" si="1"/>
        <v>8</v>
      </c>
      <c r="H12" s="26">
        <v>1.1499999999999999</v>
      </c>
      <c r="I12" s="18">
        <f t="shared" si="2"/>
        <v>12</v>
      </c>
      <c r="J12" s="19">
        <f t="shared" si="4"/>
        <v>26</v>
      </c>
      <c r="K12" s="18">
        <v>8</v>
      </c>
      <c r="N12" s="27" t="s">
        <v>97</v>
      </c>
      <c r="O12" s="27" t="s">
        <v>57</v>
      </c>
      <c r="P12" s="9" t="s">
        <v>12</v>
      </c>
      <c r="Q12" s="17">
        <v>1</v>
      </c>
    </row>
    <row r="13" spans="1:17" s="2" customFormat="1" ht="15.75" x14ac:dyDescent="0.25">
      <c r="A13" s="2">
        <v>11</v>
      </c>
      <c r="B13" s="25" t="s">
        <v>105</v>
      </c>
      <c r="C13" s="25" t="s">
        <v>56</v>
      </c>
      <c r="D13" s="26">
        <v>13.94</v>
      </c>
      <c r="E13" s="18">
        <f t="shared" si="0"/>
        <v>4</v>
      </c>
      <c r="F13" s="26">
        <v>12.4</v>
      </c>
      <c r="G13" s="18">
        <f t="shared" si="1"/>
        <v>9</v>
      </c>
      <c r="H13" s="26">
        <v>1.1499999999999999</v>
      </c>
      <c r="I13" s="18">
        <f t="shared" si="2"/>
        <v>12</v>
      </c>
      <c r="J13" s="19">
        <f t="shared" si="4"/>
        <v>25</v>
      </c>
      <c r="K13" s="18">
        <f t="shared" si="3"/>
        <v>6</v>
      </c>
      <c r="N13" s="10"/>
      <c r="O13" s="11"/>
      <c r="P13" s="12"/>
    </row>
    <row r="14" spans="1:17" ht="15.75" x14ac:dyDescent="0.25">
      <c r="A14" s="2">
        <v>12</v>
      </c>
      <c r="B14" s="25" t="s">
        <v>106</v>
      </c>
      <c r="C14" s="25" t="s">
        <v>56</v>
      </c>
      <c r="D14" s="26">
        <v>18.87</v>
      </c>
      <c r="E14" s="18">
        <f t="shared" si="0"/>
        <v>20</v>
      </c>
      <c r="F14" s="25">
        <v>11.37</v>
      </c>
      <c r="G14" s="18">
        <f t="shared" si="1"/>
        <v>3</v>
      </c>
      <c r="H14" s="26">
        <v>1.46</v>
      </c>
      <c r="I14" s="18">
        <f t="shared" si="2"/>
        <v>3</v>
      </c>
      <c r="J14" s="19">
        <f t="shared" si="4"/>
        <v>26</v>
      </c>
      <c r="K14" s="18">
        <f t="shared" si="3"/>
        <v>7</v>
      </c>
      <c r="N14" s="3"/>
      <c r="O14" s="11"/>
      <c r="P14" s="12"/>
    </row>
    <row r="15" spans="1:17" ht="15.75" x14ac:dyDescent="0.25">
      <c r="A15" s="1">
        <v>13</v>
      </c>
      <c r="B15" s="25" t="s">
        <v>107</v>
      </c>
      <c r="C15" s="25" t="s">
        <v>58</v>
      </c>
      <c r="D15" s="26">
        <v>16.79</v>
      </c>
      <c r="E15" s="18">
        <f t="shared" si="0"/>
        <v>14</v>
      </c>
      <c r="F15" s="25">
        <v>13.66</v>
      </c>
      <c r="G15" s="18">
        <f t="shared" si="1"/>
        <v>17</v>
      </c>
      <c r="H15" s="26">
        <v>1.06</v>
      </c>
      <c r="I15" s="18">
        <f t="shared" si="2"/>
        <v>16</v>
      </c>
      <c r="J15" s="19">
        <f t="shared" si="4"/>
        <v>47</v>
      </c>
      <c r="K15" s="18">
        <f t="shared" si="3"/>
        <v>16</v>
      </c>
      <c r="N15" s="10"/>
      <c r="O15" s="10"/>
      <c r="P15" s="12"/>
    </row>
    <row r="16" spans="1:17" ht="15.75" x14ac:dyDescent="0.25">
      <c r="A16" s="2">
        <v>14</v>
      </c>
      <c r="B16" s="25" t="s">
        <v>108</v>
      </c>
      <c r="C16" s="25" t="s">
        <v>58</v>
      </c>
      <c r="D16" s="26">
        <v>13.95</v>
      </c>
      <c r="E16" s="18">
        <f t="shared" si="0"/>
        <v>5</v>
      </c>
      <c r="F16" s="25">
        <v>11.76</v>
      </c>
      <c r="G16" s="18">
        <f t="shared" si="1"/>
        <v>7</v>
      </c>
      <c r="H16" s="26">
        <v>1.25</v>
      </c>
      <c r="I16" s="18">
        <f t="shared" si="2"/>
        <v>8</v>
      </c>
      <c r="J16" s="19">
        <f t="shared" si="4"/>
        <v>20</v>
      </c>
      <c r="K16" s="18">
        <f t="shared" si="3"/>
        <v>4</v>
      </c>
      <c r="N16" s="10"/>
      <c r="O16" s="10"/>
      <c r="P16" s="12"/>
    </row>
    <row r="17" spans="1:16" ht="15.75" x14ac:dyDescent="0.25">
      <c r="A17" s="1">
        <v>15</v>
      </c>
      <c r="B17" s="25" t="s">
        <v>109</v>
      </c>
      <c r="C17" s="25" t="s">
        <v>54</v>
      </c>
      <c r="D17" s="26">
        <v>17</v>
      </c>
      <c r="E17" s="18">
        <f t="shared" si="0"/>
        <v>16</v>
      </c>
      <c r="F17" s="25">
        <v>13.59</v>
      </c>
      <c r="G17" s="18">
        <f t="shared" si="1"/>
        <v>15</v>
      </c>
      <c r="H17" s="26">
        <v>1.1499999999999999</v>
      </c>
      <c r="I17" s="18">
        <f t="shared" si="2"/>
        <v>12</v>
      </c>
      <c r="J17" s="19">
        <f t="shared" si="4"/>
        <v>43</v>
      </c>
      <c r="K17" s="18">
        <f t="shared" si="3"/>
        <v>15</v>
      </c>
      <c r="N17" s="10"/>
      <c r="O17" s="10"/>
      <c r="P17" s="12"/>
    </row>
    <row r="18" spans="1:16" ht="15.75" x14ac:dyDescent="0.25">
      <c r="A18" s="2">
        <v>16</v>
      </c>
      <c r="B18" s="25" t="s">
        <v>110</v>
      </c>
      <c r="C18" s="25" t="s">
        <v>58</v>
      </c>
      <c r="D18" s="26">
        <v>16.68</v>
      </c>
      <c r="E18" s="18">
        <f t="shared" si="0"/>
        <v>13</v>
      </c>
      <c r="F18" s="25">
        <v>13.99</v>
      </c>
      <c r="G18" s="18">
        <f t="shared" si="1"/>
        <v>18</v>
      </c>
      <c r="H18" s="26">
        <v>1.29</v>
      </c>
      <c r="I18" s="18">
        <f t="shared" si="2"/>
        <v>5</v>
      </c>
      <c r="J18" s="19">
        <f t="shared" si="4"/>
        <v>36</v>
      </c>
      <c r="K18" s="18">
        <f t="shared" si="3"/>
        <v>13</v>
      </c>
      <c r="N18" s="10"/>
      <c r="O18" s="10"/>
      <c r="P18" s="12"/>
    </row>
    <row r="19" spans="1:16" ht="15.75" x14ac:dyDescent="0.25">
      <c r="A19" s="2">
        <v>17</v>
      </c>
      <c r="B19" s="25" t="s">
        <v>111</v>
      </c>
      <c r="C19" s="25" t="s">
        <v>58</v>
      </c>
      <c r="D19" s="26">
        <v>13.13</v>
      </c>
      <c r="E19" s="18">
        <f t="shared" si="0"/>
        <v>1</v>
      </c>
      <c r="F19" s="25">
        <v>11.09</v>
      </c>
      <c r="G19" s="18">
        <f t="shared" si="1"/>
        <v>1</v>
      </c>
      <c r="H19" s="26">
        <v>1.55</v>
      </c>
      <c r="I19" s="18">
        <f t="shared" si="2"/>
        <v>2</v>
      </c>
      <c r="J19" s="19">
        <f t="shared" si="4"/>
        <v>4</v>
      </c>
      <c r="K19" s="18">
        <f t="shared" si="3"/>
        <v>1</v>
      </c>
      <c r="N19" s="10"/>
      <c r="O19" s="10"/>
      <c r="P19" s="12"/>
    </row>
    <row r="20" spans="1:16" ht="15.75" x14ac:dyDescent="0.25">
      <c r="A20" s="2">
        <v>18</v>
      </c>
      <c r="B20" s="25" t="s">
        <v>112</v>
      </c>
      <c r="C20" s="25" t="s">
        <v>58</v>
      </c>
      <c r="D20" s="26">
        <v>13.26</v>
      </c>
      <c r="E20" s="18">
        <f t="shared" si="0"/>
        <v>3</v>
      </c>
      <c r="F20" s="25">
        <v>11.13</v>
      </c>
      <c r="G20" s="18">
        <f t="shared" si="1"/>
        <v>2</v>
      </c>
      <c r="H20" s="26">
        <v>1.44</v>
      </c>
      <c r="I20" s="18">
        <f t="shared" si="2"/>
        <v>4</v>
      </c>
      <c r="J20" s="19">
        <f t="shared" si="4"/>
        <v>9</v>
      </c>
      <c r="K20" s="18">
        <f t="shared" si="3"/>
        <v>3</v>
      </c>
      <c r="N20" s="10"/>
      <c r="O20" s="10"/>
      <c r="P20" s="12"/>
    </row>
    <row r="21" spans="1:16" ht="15.75" x14ac:dyDescent="0.25">
      <c r="A21" s="1">
        <v>19</v>
      </c>
      <c r="B21" s="25" t="s">
        <v>113</v>
      </c>
      <c r="C21" s="25" t="s">
        <v>94</v>
      </c>
      <c r="D21" s="26">
        <v>16.010000000000002</v>
      </c>
      <c r="E21" s="18">
        <f t="shared" si="0"/>
        <v>11</v>
      </c>
      <c r="F21" s="25">
        <v>15.26</v>
      </c>
      <c r="G21" s="18">
        <f t="shared" si="1"/>
        <v>20</v>
      </c>
      <c r="H21" s="26">
        <v>1</v>
      </c>
      <c r="I21" s="18">
        <f t="shared" si="2"/>
        <v>18</v>
      </c>
      <c r="J21" s="19">
        <f t="shared" si="4"/>
        <v>49</v>
      </c>
      <c r="K21" s="18">
        <f t="shared" si="3"/>
        <v>18</v>
      </c>
      <c r="N21" s="10"/>
      <c r="O21" s="10"/>
      <c r="P21" s="12"/>
    </row>
    <row r="22" spans="1:16" ht="16.5" thickBot="1" x14ac:dyDescent="0.3">
      <c r="A22" s="2">
        <v>20</v>
      </c>
      <c r="B22" s="27" t="s">
        <v>114</v>
      </c>
      <c r="C22" s="27" t="s">
        <v>54</v>
      </c>
      <c r="D22" s="29">
        <v>18.36</v>
      </c>
      <c r="E22" s="20">
        <f t="shared" si="0"/>
        <v>19</v>
      </c>
      <c r="F22" s="27">
        <v>14.14</v>
      </c>
      <c r="G22" s="20">
        <f t="shared" si="1"/>
        <v>19</v>
      </c>
      <c r="H22" s="29">
        <v>0.95</v>
      </c>
      <c r="I22" s="20">
        <f t="shared" si="2"/>
        <v>20</v>
      </c>
      <c r="J22" s="22">
        <f t="shared" si="4"/>
        <v>58</v>
      </c>
      <c r="K22" s="20">
        <f t="shared" si="3"/>
        <v>20</v>
      </c>
      <c r="N22" s="10"/>
      <c r="O22" s="10"/>
      <c r="P22" s="12"/>
    </row>
    <row r="23" spans="1:16" ht="15.75" x14ac:dyDescent="0.25">
      <c r="F23" s="23"/>
      <c r="M23" s="13"/>
      <c r="N23" s="11"/>
      <c r="O23" s="11"/>
      <c r="P23" s="12"/>
    </row>
    <row r="24" spans="1:16" ht="15.75" x14ac:dyDescent="0.25">
      <c r="F24" s="23"/>
      <c r="M24" s="13"/>
      <c r="N24" s="10"/>
      <c r="O24" s="11"/>
      <c r="P24" s="12"/>
    </row>
    <row r="25" spans="1:16" ht="15.75" x14ac:dyDescent="0.25">
      <c r="M25" s="13"/>
      <c r="N25" s="10"/>
      <c r="O25" s="11"/>
      <c r="P25" s="12"/>
    </row>
    <row r="26" spans="1:16" ht="15.75" x14ac:dyDescent="0.25">
      <c r="N26" s="10"/>
      <c r="O26" s="11"/>
      <c r="P26" s="12"/>
    </row>
    <row r="27" spans="1:16" ht="15.75" x14ac:dyDescent="0.25">
      <c r="N27" s="10"/>
      <c r="O27" s="11"/>
      <c r="P27" s="12"/>
    </row>
    <row r="28" spans="1:16" ht="15.75" x14ac:dyDescent="0.25">
      <c r="N28" s="10"/>
      <c r="O28" s="10"/>
      <c r="P28" s="12"/>
    </row>
    <row r="29" spans="1:16" ht="15.75" x14ac:dyDescent="0.25">
      <c r="N29" s="10"/>
      <c r="O29" s="10"/>
      <c r="P29" s="12"/>
    </row>
    <row r="30" spans="1:16" ht="15.75" x14ac:dyDescent="0.25">
      <c r="N30" s="10"/>
      <c r="O30" s="10"/>
      <c r="P30" s="12"/>
    </row>
    <row r="31" spans="1:16" ht="15.75" x14ac:dyDescent="0.25">
      <c r="N31" s="10"/>
      <c r="O31" s="10"/>
      <c r="P31" s="12"/>
    </row>
    <row r="32" spans="1:16" ht="15.75" x14ac:dyDescent="0.25">
      <c r="N32" s="10"/>
      <c r="O32" s="10"/>
      <c r="P32" s="12"/>
    </row>
    <row r="33" spans="4:16" ht="15.75" x14ac:dyDescent="0.25">
      <c r="N33" s="10"/>
      <c r="O33" s="10"/>
      <c r="P33" s="12"/>
    </row>
    <row r="34" spans="4:16" ht="15.75" x14ac:dyDescent="0.25">
      <c r="N34" s="10"/>
      <c r="O34" s="10"/>
      <c r="P34" s="12"/>
    </row>
    <row r="35" spans="4:16" ht="15.75" x14ac:dyDescent="0.25">
      <c r="N35" s="10"/>
      <c r="O35" s="10"/>
      <c r="P35" s="12"/>
    </row>
    <row r="36" spans="4:16" ht="15.75" x14ac:dyDescent="0.25">
      <c r="D36" s="1"/>
      <c r="E36" s="1"/>
      <c r="F36" s="1"/>
      <c r="G36" s="1"/>
      <c r="H36" s="1"/>
      <c r="I36" s="1"/>
      <c r="J36" s="1"/>
      <c r="K36" s="1"/>
      <c r="N36" s="10"/>
      <c r="O36" s="10"/>
      <c r="P36" s="12"/>
    </row>
    <row r="37" spans="4:16" ht="15.75" x14ac:dyDescent="0.25">
      <c r="D37" s="1"/>
      <c r="E37" s="1"/>
      <c r="F37" s="1"/>
      <c r="G37" s="1"/>
      <c r="H37" s="1"/>
      <c r="I37" s="1"/>
      <c r="J37" s="1"/>
      <c r="K37" s="1"/>
      <c r="N37" s="10"/>
      <c r="O37" s="10"/>
      <c r="P37" s="12"/>
    </row>
    <row r="38" spans="4:16" ht="15.75" x14ac:dyDescent="0.25">
      <c r="D38" s="1"/>
      <c r="E38" s="1"/>
      <c r="F38" s="1"/>
      <c r="G38" s="1"/>
      <c r="H38" s="1"/>
      <c r="I38" s="1"/>
      <c r="J38" s="1"/>
      <c r="K38" s="1"/>
      <c r="N38" s="10"/>
      <c r="O38" s="10"/>
      <c r="P38" s="12"/>
    </row>
    <row r="39" spans="4:16" ht="15.75" x14ac:dyDescent="0.25">
      <c r="D39" s="1"/>
      <c r="E39" s="1"/>
      <c r="F39" s="1"/>
      <c r="G39" s="1"/>
      <c r="H39" s="1"/>
      <c r="I39" s="1"/>
      <c r="J39" s="1"/>
      <c r="K39" s="1"/>
      <c r="N39" s="10"/>
      <c r="O39" s="10"/>
      <c r="P39" s="12"/>
    </row>
    <row r="40" spans="4:16" ht="15.75" x14ac:dyDescent="0.25">
      <c r="D40" s="1"/>
      <c r="E40" s="1"/>
      <c r="F40" s="1"/>
      <c r="G40" s="1"/>
      <c r="H40" s="1"/>
      <c r="I40" s="1"/>
      <c r="J40" s="1"/>
      <c r="K40" s="1"/>
      <c r="N40" s="10"/>
      <c r="O40" s="10"/>
      <c r="P40" s="12"/>
    </row>
    <row r="41" spans="4:16" ht="15.75" x14ac:dyDescent="0.25">
      <c r="D41" s="1"/>
      <c r="E41" s="1"/>
      <c r="F41" s="1"/>
      <c r="G41" s="1"/>
      <c r="H41" s="1"/>
      <c r="I41" s="1"/>
      <c r="J41" s="1"/>
      <c r="K41" s="1"/>
      <c r="N41" s="10"/>
      <c r="O41" s="10"/>
      <c r="P41" s="12"/>
    </row>
    <row r="42" spans="4:16" ht="15.75" x14ac:dyDescent="0.25">
      <c r="D42" s="1"/>
      <c r="E42" s="1"/>
      <c r="F42" s="1"/>
      <c r="G42" s="1"/>
      <c r="H42" s="1"/>
      <c r="I42" s="1"/>
      <c r="J42" s="1"/>
      <c r="K42" s="1"/>
      <c r="N42" s="10"/>
      <c r="O42" s="10"/>
      <c r="P42" s="12"/>
    </row>
    <row r="43" spans="4:16" ht="15.75" x14ac:dyDescent="0.25">
      <c r="D43" s="1"/>
      <c r="E43" s="1"/>
      <c r="F43" s="1"/>
      <c r="G43" s="1"/>
      <c r="H43" s="1"/>
      <c r="I43" s="1"/>
      <c r="J43" s="1"/>
      <c r="K43" s="1"/>
      <c r="N43" s="10"/>
      <c r="O43" s="11"/>
      <c r="P43" s="12"/>
    </row>
    <row r="44" spans="4:16" ht="15.75" x14ac:dyDescent="0.25">
      <c r="D44" s="1"/>
      <c r="E44" s="1"/>
      <c r="F44" s="1"/>
      <c r="G44" s="1"/>
      <c r="H44" s="1"/>
      <c r="I44" s="1"/>
      <c r="J44" s="1"/>
      <c r="K44" s="1"/>
      <c r="N44" s="10"/>
      <c r="O44" s="11"/>
      <c r="P44" s="12"/>
    </row>
    <row r="45" spans="4:16" x14ac:dyDescent="0.2">
      <c r="D45" s="1"/>
      <c r="E45" s="1"/>
      <c r="F45" s="1"/>
      <c r="G45" s="1"/>
      <c r="H45" s="1"/>
      <c r="I45" s="1"/>
      <c r="J45" s="1"/>
      <c r="K45" s="1"/>
      <c r="N45" s="13"/>
      <c r="O45" s="13"/>
      <c r="P45" s="14"/>
    </row>
    <row r="46" spans="4:16" x14ac:dyDescent="0.2">
      <c r="D46" s="1"/>
      <c r="E46" s="1"/>
      <c r="F46" s="1"/>
      <c r="G46" s="1"/>
      <c r="H46" s="1"/>
      <c r="I46" s="1"/>
      <c r="J46" s="1"/>
      <c r="K46" s="1"/>
    </row>
    <row r="47" spans="4:16" x14ac:dyDescent="0.2">
      <c r="D47" s="1"/>
      <c r="E47" s="1"/>
      <c r="F47" s="1"/>
      <c r="G47" s="1"/>
      <c r="H47" s="1"/>
      <c r="I47" s="1"/>
      <c r="J47" s="1"/>
      <c r="K47" s="1"/>
    </row>
    <row r="48" spans="4:16" x14ac:dyDescent="0.2">
      <c r="D48" s="1"/>
      <c r="E48" s="1"/>
      <c r="F48" s="1"/>
      <c r="G48" s="1"/>
      <c r="H48" s="1"/>
      <c r="I48" s="1"/>
      <c r="J48" s="1"/>
      <c r="K48" s="1"/>
    </row>
    <row r="49" spans="4:16" x14ac:dyDescent="0.2">
      <c r="D49" s="1"/>
      <c r="E49" s="1"/>
      <c r="F49" s="1"/>
      <c r="G49" s="1"/>
      <c r="H49" s="1"/>
      <c r="I49" s="1"/>
      <c r="J49" s="1"/>
      <c r="K49" s="1"/>
    </row>
    <row r="50" spans="4:16" x14ac:dyDescent="0.2">
      <c r="D50" s="1"/>
      <c r="E50" s="1"/>
      <c r="F50" s="1"/>
      <c r="G50" s="1"/>
      <c r="H50" s="1"/>
      <c r="I50" s="1"/>
      <c r="J50" s="1"/>
      <c r="K50" s="1"/>
    </row>
    <row r="51" spans="4:16" x14ac:dyDescent="0.2">
      <c r="D51" s="1"/>
      <c r="E51" s="1"/>
      <c r="F51" s="1"/>
      <c r="G51" s="1"/>
      <c r="H51" s="1"/>
      <c r="I51" s="1"/>
      <c r="J51" s="1"/>
      <c r="K51" s="1"/>
    </row>
    <row r="52" spans="4:16" x14ac:dyDescent="0.2">
      <c r="D52" s="1"/>
      <c r="E52" s="1"/>
      <c r="F52" s="1"/>
      <c r="G52" s="1"/>
      <c r="H52" s="1"/>
      <c r="I52" s="1"/>
      <c r="J52" s="1"/>
      <c r="K52" s="1"/>
      <c r="P52" s="1"/>
    </row>
    <row r="53" spans="4:16" x14ac:dyDescent="0.2">
      <c r="D53" s="1"/>
      <c r="E53" s="1"/>
      <c r="F53" s="1"/>
      <c r="G53" s="1"/>
      <c r="H53" s="1"/>
      <c r="I53" s="1"/>
      <c r="J53" s="1"/>
      <c r="K53" s="1"/>
      <c r="P53" s="1"/>
    </row>
    <row r="54" spans="4:16" x14ac:dyDescent="0.2">
      <c r="D54" s="1"/>
      <c r="E54" s="1"/>
      <c r="F54" s="1"/>
      <c r="G54" s="1"/>
      <c r="H54" s="1"/>
      <c r="I54" s="1"/>
      <c r="J54" s="1"/>
      <c r="K54" s="1"/>
      <c r="P54" s="1"/>
    </row>
    <row r="55" spans="4:16" x14ac:dyDescent="0.2">
      <c r="D55" s="1"/>
      <c r="E55" s="1"/>
      <c r="F55" s="1"/>
      <c r="G55" s="1"/>
      <c r="H55" s="1"/>
      <c r="I55" s="1"/>
      <c r="J55" s="1"/>
      <c r="K55" s="1"/>
      <c r="P55" s="1"/>
    </row>
    <row r="56" spans="4:16" x14ac:dyDescent="0.2">
      <c r="D56" s="1"/>
      <c r="E56" s="1"/>
      <c r="F56" s="1"/>
      <c r="G56" s="1"/>
      <c r="H56" s="1"/>
      <c r="I56" s="1"/>
      <c r="J56" s="1"/>
      <c r="K56" s="1"/>
      <c r="P56" s="1"/>
    </row>
    <row r="57" spans="4:16" x14ac:dyDescent="0.2">
      <c r="D57" s="1"/>
      <c r="E57" s="1"/>
      <c r="F57" s="1"/>
      <c r="G57" s="1"/>
      <c r="H57" s="1"/>
      <c r="I57" s="1"/>
      <c r="J57" s="1"/>
      <c r="K57" s="1"/>
      <c r="P57" s="1"/>
    </row>
    <row r="58" spans="4:16" x14ac:dyDescent="0.2">
      <c r="D58" s="1"/>
      <c r="E58" s="1"/>
      <c r="F58" s="1"/>
      <c r="G58" s="1"/>
      <c r="H58" s="1"/>
      <c r="I58" s="1"/>
      <c r="J58" s="1"/>
      <c r="K58" s="1"/>
      <c r="P58" s="1"/>
    </row>
    <row r="59" spans="4:16" x14ac:dyDescent="0.2">
      <c r="D59" s="1"/>
      <c r="E59" s="1"/>
      <c r="F59" s="1"/>
      <c r="G59" s="1"/>
      <c r="H59" s="1"/>
      <c r="I59" s="1"/>
      <c r="J59" s="1"/>
      <c r="K59" s="1"/>
      <c r="P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</sheetData>
  <mergeCells count="12">
    <mergeCell ref="J1:J2"/>
    <mergeCell ref="K1:K2"/>
    <mergeCell ref="N1:O2"/>
    <mergeCell ref="P1:P2"/>
    <mergeCell ref="Q1:Q2"/>
    <mergeCell ref="B1:C2"/>
    <mergeCell ref="D1:D2"/>
    <mergeCell ref="E1:E2"/>
    <mergeCell ref="H1:H2"/>
    <mergeCell ref="I1:I2"/>
    <mergeCell ref="F1:F2"/>
    <mergeCell ref="G1:G2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K3 K8:K9 K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Q74"/>
  <sheetViews>
    <sheetView zoomScale="80" zoomScaleNormal="80" workbookViewId="0">
      <selection activeCell="K16" sqref="K16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71093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21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21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199</v>
      </c>
      <c r="C3" s="24" t="s">
        <v>57</v>
      </c>
      <c r="D3" s="24">
        <v>12.73</v>
      </c>
      <c r="E3" s="5">
        <f t="shared" ref="E3:E30" si="0">RANK(D3,$D$3:$D$30,1)</f>
        <v>21</v>
      </c>
      <c r="F3" s="28">
        <v>10.48</v>
      </c>
      <c r="G3" s="5">
        <f t="shared" ref="G3:G30" si="1">RANK(F3,$F$3:$F$30,1)</f>
        <v>19</v>
      </c>
      <c r="H3" s="28">
        <v>1.66</v>
      </c>
      <c r="I3" s="5">
        <f t="shared" ref="I3:I30" si="2">RANK(H3,$H$3:$H$30,0)</f>
        <v>16</v>
      </c>
      <c r="J3" s="6">
        <f>SUM(E3,G3,I3)</f>
        <v>56</v>
      </c>
      <c r="K3" s="5">
        <f t="shared" ref="K3:K30" si="3">RANK(J3,$J$3:$J$30,1)</f>
        <v>19</v>
      </c>
      <c r="N3" s="24" t="s">
        <v>223</v>
      </c>
      <c r="O3" s="24" t="s">
        <v>58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200</v>
      </c>
      <c r="C4" s="25" t="s">
        <v>145</v>
      </c>
      <c r="D4" s="25">
        <v>10.92</v>
      </c>
      <c r="E4" s="18">
        <f t="shared" si="0"/>
        <v>5</v>
      </c>
      <c r="F4" s="26">
        <v>9.6300000000000008</v>
      </c>
      <c r="G4" s="18">
        <f t="shared" si="1"/>
        <v>5</v>
      </c>
      <c r="H4" s="26">
        <v>1.74</v>
      </c>
      <c r="I4" s="18">
        <f t="shared" si="2"/>
        <v>13</v>
      </c>
      <c r="J4" s="19">
        <f t="shared" ref="J4:J30" si="4">SUM(E4,G4,I4)</f>
        <v>23</v>
      </c>
      <c r="K4" s="18">
        <f t="shared" si="3"/>
        <v>7</v>
      </c>
      <c r="N4" s="25" t="s">
        <v>220</v>
      </c>
      <c r="O4" s="25" t="s">
        <v>55</v>
      </c>
      <c r="P4" s="8" t="s">
        <v>6</v>
      </c>
      <c r="Q4" s="16">
        <v>9</v>
      </c>
    </row>
    <row r="5" spans="1:17" s="2" customFormat="1" x14ac:dyDescent="0.2">
      <c r="A5" s="2">
        <v>3</v>
      </c>
      <c r="B5" s="25" t="s">
        <v>201</v>
      </c>
      <c r="C5" s="25" t="s">
        <v>54</v>
      </c>
      <c r="D5" s="25">
        <v>13.44</v>
      </c>
      <c r="E5" s="18">
        <f t="shared" si="0"/>
        <v>27</v>
      </c>
      <c r="F5" s="26">
        <v>10.89</v>
      </c>
      <c r="G5" s="18">
        <f t="shared" si="1"/>
        <v>23</v>
      </c>
      <c r="H5" s="26">
        <v>1.57</v>
      </c>
      <c r="I5" s="18">
        <f t="shared" si="2"/>
        <v>18</v>
      </c>
      <c r="J5" s="19">
        <f t="shared" si="4"/>
        <v>68</v>
      </c>
      <c r="K5" s="18">
        <f t="shared" si="3"/>
        <v>26</v>
      </c>
      <c r="N5" s="25" t="s">
        <v>224</v>
      </c>
      <c r="O5" s="25" t="s">
        <v>58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202</v>
      </c>
      <c r="C6" s="25" t="s">
        <v>58</v>
      </c>
      <c r="D6" s="25">
        <v>13.35</v>
      </c>
      <c r="E6" s="18">
        <f t="shared" si="0"/>
        <v>26</v>
      </c>
      <c r="F6" s="26">
        <v>11.78</v>
      </c>
      <c r="G6" s="18">
        <f t="shared" si="1"/>
        <v>28</v>
      </c>
      <c r="H6" s="26">
        <v>1.56</v>
      </c>
      <c r="I6" s="18">
        <f t="shared" si="2"/>
        <v>20</v>
      </c>
      <c r="J6" s="19">
        <f t="shared" si="4"/>
        <v>74</v>
      </c>
      <c r="K6" s="18">
        <f t="shared" si="3"/>
        <v>27</v>
      </c>
      <c r="N6" s="25" t="s">
        <v>214</v>
      </c>
      <c r="O6" s="25" t="s">
        <v>58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203</v>
      </c>
      <c r="C7" s="25" t="s">
        <v>58</v>
      </c>
      <c r="D7" s="25">
        <v>12.89</v>
      </c>
      <c r="E7" s="18">
        <f t="shared" si="0"/>
        <v>22</v>
      </c>
      <c r="F7" s="26">
        <v>10.7</v>
      </c>
      <c r="G7" s="18">
        <f t="shared" si="1"/>
        <v>20</v>
      </c>
      <c r="H7" s="26">
        <v>1.5</v>
      </c>
      <c r="I7" s="18">
        <f t="shared" si="2"/>
        <v>24</v>
      </c>
      <c r="J7" s="19">
        <f t="shared" si="4"/>
        <v>66</v>
      </c>
      <c r="K7" s="18">
        <f t="shared" si="3"/>
        <v>22</v>
      </c>
      <c r="N7" s="25" t="s">
        <v>225</v>
      </c>
      <c r="O7" s="25" t="s">
        <v>58</v>
      </c>
      <c r="P7" s="8" t="s">
        <v>14</v>
      </c>
      <c r="Q7" s="16">
        <v>6</v>
      </c>
    </row>
    <row r="8" spans="1:17" s="2" customFormat="1" x14ac:dyDescent="0.2">
      <c r="A8" s="2">
        <v>6</v>
      </c>
      <c r="B8" s="25" t="s">
        <v>204</v>
      </c>
      <c r="C8" s="25" t="s">
        <v>58</v>
      </c>
      <c r="D8" s="25">
        <v>17.53</v>
      </c>
      <c r="E8" s="18">
        <f t="shared" si="0"/>
        <v>28</v>
      </c>
      <c r="F8" s="26">
        <v>10.24</v>
      </c>
      <c r="G8" s="18">
        <f t="shared" si="1"/>
        <v>15</v>
      </c>
      <c r="H8" s="26">
        <v>1.77</v>
      </c>
      <c r="I8" s="18">
        <f t="shared" si="2"/>
        <v>10</v>
      </c>
      <c r="J8" s="19">
        <f t="shared" si="4"/>
        <v>53</v>
      </c>
      <c r="K8" s="18">
        <f t="shared" si="3"/>
        <v>18</v>
      </c>
      <c r="N8" s="25" t="s">
        <v>208</v>
      </c>
      <c r="O8" s="25" t="s">
        <v>55</v>
      </c>
      <c r="P8" s="8" t="s">
        <v>8</v>
      </c>
      <c r="Q8" s="16">
        <v>5</v>
      </c>
    </row>
    <row r="9" spans="1:17" s="2" customFormat="1" x14ac:dyDescent="0.2">
      <c r="A9" s="1">
        <v>7</v>
      </c>
      <c r="B9" s="25" t="s">
        <v>205</v>
      </c>
      <c r="C9" s="25" t="s">
        <v>54</v>
      </c>
      <c r="D9" s="25">
        <v>12.39</v>
      </c>
      <c r="E9" s="18">
        <f t="shared" si="0"/>
        <v>16</v>
      </c>
      <c r="F9" s="26">
        <v>10.96</v>
      </c>
      <c r="G9" s="18">
        <f t="shared" si="1"/>
        <v>25</v>
      </c>
      <c r="H9" s="26">
        <v>1.5</v>
      </c>
      <c r="I9" s="18">
        <f t="shared" si="2"/>
        <v>24</v>
      </c>
      <c r="J9" s="19">
        <f t="shared" si="4"/>
        <v>65</v>
      </c>
      <c r="K9" s="18">
        <f t="shared" si="3"/>
        <v>21</v>
      </c>
      <c r="N9" s="25" t="s">
        <v>215</v>
      </c>
      <c r="O9" s="25" t="s">
        <v>57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206</v>
      </c>
      <c r="C10" s="25" t="s">
        <v>57</v>
      </c>
      <c r="D10" s="25">
        <v>12.05</v>
      </c>
      <c r="E10" s="18">
        <f t="shared" si="0"/>
        <v>14</v>
      </c>
      <c r="F10" s="26">
        <v>10.38</v>
      </c>
      <c r="G10" s="18">
        <f t="shared" si="1"/>
        <v>17</v>
      </c>
      <c r="H10" s="26">
        <v>1.7</v>
      </c>
      <c r="I10" s="18">
        <f t="shared" si="2"/>
        <v>15</v>
      </c>
      <c r="J10" s="19">
        <f t="shared" si="4"/>
        <v>46</v>
      </c>
      <c r="K10" s="18">
        <f t="shared" si="3"/>
        <v>15</v>
      </c>
      <c r="N10" s="25" t="s">
        <v>222</v>
      </c>
      <c r="O10" s="25" t="s">
        <v>54</v>
      </c>
      <c r="P10" s="8" t="s">
        <v>10</v>
      </c>
      <c r="Q10" s="16">
        <v>3</v>
      </c>
    </row>
    <row r="11" spans="1:17" s="2" customFormat="1" x14ac:dyDescent="0.2">
      <c r="A11" s="2">
        <v>9</v>
      </c>
      <c r="B11" s="25" t="s">
        <v>207</v>
      </c>
      <c r="C11" s="25" t="s">
        <v>55</v>
      </c>
      <c r="D11" s="25">
        <v>11.96</v>
      </c>
      <c r="E11" s="18">
        <f t="shared" si="0"/>
        <v>13</v>
      </c>
      <c r="F11" s="26">
        <v>10.37</v>
      </c>
      <c r="G11" s="18">
        <f t="shared" si="1"/>
        <v>16</v>
      </c>
      <c r="H11" s="26">
        <v>1.71</v>
      </c>
      <c r="I11" s="18">
        <f t="shared" si="2"/>
        <v>14</v>
      </c>
      <c r="J11" s="19">
        <f t="shared" si="4"/>
        <v>43</v>
      </c>
      <c r="K11" s="18">
        <f t="shared" si="3"/>
        <v>14</v>
      </c>
      <c r="N11" s="25" t="s">
        <v>209</v>
      </c>
      <c r="O11" s="25" t="s">
        <v>94</v>
      </c>
      <c r="P11" s="8" t="s">
        <v>11</v>
      </c>
      <c r="Q11" s="16">
        <v>2</v>
      </c>
    </row>
    <row r="12" spans="1:17" s="2" customFormat="1" ht="15" thickBot="1" x14ac:dyDescent="0.25">
      <c r="A12" s="2">
        <v>10</v>
      </c>
      <c r="B12" s="25" t="s">
        <v>208</v>
      </c>
      <c r="C12" s="25" t="s">
        <v>55</v>
      </c>
      <c r="D12" s="25">
        <v>11.81</v>
      </c>
      <c r="E12" s="18">
        <f t="shared" si="0"/>
        <v>11</v>
      </c>
      <c r="F12" s="26">
        <v>9.8000000000000007</v>
      </c>
      <c r="G12" s="18">
        <f t="shared" si="1"/>
        <v>7</v>
      </c>
      <c r="H12" s="26">
        <v>1.96</v>
      </c>
      <c r="I12" s="18">
        <f t="shared" si="2"/>
        <v>2</v>
      </c>
      <c r="J12" s="19">
        <f t="shared" si="4"/>
        <v>20</v>
      </c>
      <c r="K12" s="18">
        <f t="shared" si="3"/>
        <v>6</v>
      </c>
      <c r="N12" s="27" t="s">
        <v>219</v>
      </c>
      <c r="O12" s="27" t="s">
        <v>58</v>
      </c>
      <c r="P12" s="9" t="s">
        <v>12</v>
      </c>
      <c r="Q12" s="17">
        <v>1</v>
      </c>
    </row>
    <row r="13" spans="1:17" s="2" customFormat="1" ht="15.75" x14ac:dyDescent="0.25">
      <c r="A13" s="1">
        <v>11</v>
      </c>
      <c r="B13" s="25" t="s">
        <v>209</v>
      </c>
      <c r="C13" s="25" t="s">
        <v>94</v>
      </c>
      <c r="D13" s="25">
        <v>11.64</v>
      </c>
      <c r="E13" s="18">
        <f t="shared" si="0"/>
        <v>9</v>
      </c>
      <c r="F13" s="26">
        <v>9.84</v>
      </c>
      <c r="G13" s="18">
        <f t="shared" si="1"/>
        <v>10</v>
      </c>
      <c r="H13" s="26">
        <v>1.75</v>
      </c>
      <c r="I13" s="18">
        <f t="shared" si="2"/>
        <v>11</v>
      </c>
      <c r="J13" s="19">
        <f t="shared" si="4"/>
        <v>30</v>
      </c>
      <c r="K13" s="18">
        <v>10</v>
      </c>
      <c r="N13" s="10"/>
      <c r="O13" s="11"/>
      <c r="P13" s="12"/>
    </row>
    <row r="14" spans="1:17" ht="15.75" x14ac:dyDescent="0.25">
      <c r="A14" s="2">
        <v>12</v>
      </c>
      <c r="B14" s="25" t="s">
        <v>210</v>
      </c>
      <c r="C14" s="25" t="s">
        <v>55</v>
      </c>
      <c r="D14" s="25">
        <v>13.23</v>
      </c>
      <c r="E14" s="18">
        <f t="shared" si="0"/>
        <v>24</v>
      </c>
      <c r="F14" s="26">
        <v>11.16</v>
      </c>
      <c r="G14" s="18">
        <f t="shared" si="1"/>
        <v>26</v>
      </c>
      <c r="H14" s="26">
        <v>1.62</v>
      </c>
      <c r="I14" s="18">
        <f t="shared" si="2"/>
        <v>17</v>
      </c>
      <c r="J14" s="19">
        <f t="shared" si="4"/>
        <v>67</v>
      </c>
      <c r="K14" s="18">
        <v>24</v>
      </c>
      <c r="N14" s="3"/>
      <c r="O14" s="11"/>
      <c r="P14" s="12"/>
    </row>
    <row r="15" spans="1:17" ht="15.75" x14ac:dyDescent="0.25">
      <c r="A15" s="1">
        <v>13</v>
      </c>
      <c r="B15" s="25" t="s">
        <v>211</v>
      </c>
      <c r="C15" s="25" t="s">
        <v>55</v>
      </c>
      <c r="D15" s="25">
        <v>12.68</v>
      </c>
      <c r="E15" s="18">
        <f t="shared" si="0"/>
        <v>20</v>
      </c>
      <c r="F15" s="26">
        <v>10.89</v>
      </c>
      <c r="G15" s="18">
        <f t="shared" si="1"/>
        <v>23</v>
      </c>
      <c r="H15" s="26">
        <v>1.5</v>
      </c>
      <c r="I15" s="18">
        <f t="shared" si="2"/>
        <v>24</v>
      </c>
      <c r="J15" s="19">
        <f t="shared" si="4"/>
        <v>67</v>
      </c>
      <c r="K15" s="18">
        <v>25</v>
      </c>
      <c r="N15" s="10"/>
      <c r="O15" s="10"/>
      <c r="P15" s="12"/>
    </row>
    <row r="16" spans="1:17" ht="15.75" x14ac:dyDescent="0.25">
      <c r="A16" s="2">
        <v>14</v>
      </c>
      <c r="B16" s="25" t="s">
        <v>212</v>
      </c>
      <c r="C16" s="25" t="s">
        <v>58</v>
      </c>
      <c r="D16" s="25">
        <v>13.06</v>
      </c>
      <c r="E16" s="18">
        <f t="shared" si="0"/>
        <v>23</v>
      </c>
      <c r="F16" s="26">
        <v>10.86</v>
      </c>
      <c r="G16" s="18">
        <f t="shared" si="1"/>
        <v>21</v>
      </c>
      <c r="H16" s="26">
        <v>1.57</v>
      </c>
      <c r="I16" s="18">
        <f t="shared" si="2"/>
        <v>18</v>
      </c>
      <c r="J16" s="19">
        <f t="shared" si="4"/>
        <v>62</v>
      </c>
      <c r="K16" s="18">
        <f t="shared" si="3"/>
        <v>20</v>
      </c>
      <c r="N16" s="10"/>
      <c r="O16" s="10"/>
      <c r="P16" s="12"/>
    </row>
    <row r="17" spans="1:16" ht="15.75" x14ac:dyDescent="0.25">
      <c r="A17" s="2">
        <v>15</v>
      </c>
      <c r="B17" s="25" t="s">
        <v>213</v>
      </c>
      <c r="C17" s="25" t="s">
        <v>54</v>
      </c>
      <c r="D17" s="25">
        <v>12.58</v>
      </c>
      <c r="E17" s="18">
        <f t="shared" si="0"/>
        <v>19</v>
      </c>
      <c r="F17" s="26">
        <v>9.81</v>
      </c>
      <c r="G17" s="18">
        <f t="shared" si="1"/>
        <v>8</v>
      </c>
      <c r="H17" s="26">
        <v>1.89</v>
      </c>
      <c r="I17" s="18">
        <f t="shared" si="2"/>
        <v>6</v>
      </c>
      <c r="J17" s="19">
        <f t="shared" si="4"/>
        <v>33</v>
      </c>
      <c r="K17" s="18">
        <f t="shared" si="3"/>
        <v>12</v>
      </c>
      <c r="N17" s="10"/>
      <c r="O17" s="10"/>
      <c r="P17" s="12"/>
    </row>
    <row r="18" spans="1:16" ht="15.75" x14ac:dyDescent="0.25">
      <c r="A18" s="2">
        <v>16</v>
      </c>
      <c r="B18" s="25" t="s">
        <v>214</v>
      </c>
      <c r="C18" s="25" t="s">
        <v>58</v>
      </c>
      <c r="D18" s="25">
        <v>10.77</v>
      </c>
      <c r="E18" s="18">
        <f t="shared" si="0"/>
        <v>3</v>
      </c>
      <c r="F18" s="26">
        <v>9.42</v>
      </c>
      <c r="G18" s="18">
        <f t="shared" si="1"/>
        <v>3</v>
      </c>
      <c r="H18" s="26">
        <v>1.87</v>
      </c>
      <c r="I18" s="18">
        <f t="shared" si="2"/>
        <v>8</v>
      </c>
      <c r="J18" s="19">
        <f t="shared" si="4"/>
        <v>14</v>
      </c>
      <c r="K18" s="18">
        <f t="shared" si="3"/>
        <v>4</v>
      </c>
      <c r="N18" s="10"/>
      <c r="O18" s="10"/>
      <c r="P18" s="12"/>
    </row>
    <row r="19" spans="1:16" ht="15.75" x14ac:dyDescent="0.25">
      <c r="A19" s="1">
        <v>17</v>
      </c>
      <c r="B19" s="25" t="s">
        <v>215</v>
      </c>
      <c r="C19" s="25" t="s">
        <v>57</v>
      </c>
      <c r="D19" s="25">
        <v>11.65</v>
      </c>
      <c r="E19" s="18">
        <f t="shared" si="0"/>
        <v>10</v>
      </c>
      <c r="F19" s="26">
        <v>10.15</v>
      </c>
      <c r="G19" s="18">
        <f t="shared" si="1"/>
        <v>13</v>
      </c>
      <c r="H19" s="26">
        <v>1.92</v>
      </c>
      <c r="I19" s="18">
        <f t="shared" si="2"/>
        <v>4</v>
      </c>
      <c r="J19" s="19">
        <f t="shared" si="4"/>
        <v>27</v>
      </c>
      <c r="K19" s="18">
        <f t="shared" si="3"/>
        <v>8</v>
      </c>
      <c r="N19" s="10"/>
      <c r="O19" s="10"/>
      <c r="P19" s="12"/>
    </row>
    <row r="20" spans="1:16" ht="15.75" x14ac:dyDescent="0.25">
      <c r="A20" s="2">
        <v>18</v>
      </c>
      <c r="B20" s="25" t="s">
        <v>216</v>
      </c>
      <c r="C20" s="25" t="s">
        <v>58</v>
      </c>
      <c r="D20" s="25">
        <v>11.92</v>
      </c>
      <c r="E20" s="18">
        <f t="shared" si="0"/>
        <v>12</v>
      </c>
      <c r="F20" s="26">
        <v>10.44</v>
      </c>
      <c r="G20" s="18">
        <f t="shared" si="1"/>
        <v>18</v>
      </c>
      <c r="H20" s="26">
        <v>1.56</v>
      </c>
      <c r="I20" s="18">
        <f t="shared" si="2"/>
        <v>20</v>
      </c>
      <c r="J20" s="19">
        <f t="shared" si="4"/>
        <v>50</v>
      </c>
      <c r="K20" s="18">
        <f t="shared" si="3"/>
        <v>16</v>
      </c>
      <c r="N20" s="10"/>
      <c r="O20" s="10"/>
      <c r="P20" s="12"/>
    </row>
    <row r="21" spans="1:16" ht="15.75" x14ac:dyDescent="0.25">
      <c r="A21" s="1">
        <v>19</v>
      </c>
      <c r="B21" s="25" t="s">
        <v>217</v>
      </c>
      <c r="C21" s="25" t="s">
        <v>58</v>
      </c>
      <c r="D21" s="25">
        <v>11.23</v>
      </c>
      <c r="E21" s="18">
        <f t="shared" si="0"/>
        <v>7</v>
      </c>
      <c r="F21" s="26">
        <v>9.81</v>
      </c>
      <c r="G21" s="18">
        <f t="shared" si="1"/>
        <v>8</v>
      </c>
      <c r="H21" s="26">
        <v>1.54</v>
      </c>
      <c r="I21" s="18">
        <f t="shared" si="2"/>
        <v>23</v>
      </c>
      <c r="J21" s="19">
        <f t="shared" si="4"/>
        <v>38</v>
      </c>
      <c r="K21" s="18">
        <f t="shared" si="3"/>
        <v>13</v>
      </c>
      <c r="N21" s="10"/>
      <c r="O21" s="10"/>
      <c r="P21" s="12"/>
    </row>
    <row r="22" spans="1:16" ht="15.75" x14ac:dyDescent="0.25">
      <c r="A22" s="2">
        <v>20</v>
      </c>
      <c r="B22" s="25" t="s">
        <v>218</v>
      </c>
      <c r="C22" s="25" t="s">
        <v>55</v>
      </c>
      <c r="D22" s="25">
        <v>12.55</v>
      </c>
      <c r="E22" s="18">
        <f t="shared" si="0"/>
        <v>18</v>
      </c>
      <c r="F22" s="26">
        <v>10.18</v>
      </c>
      <c r="G22" s="18">
        <f t="shared" si="1"/>
        <v>14</v>
      </c>
      <c r="H22" s="26">
        <v>1.56</v>
      </c>
      <c r="I22" s="18">
        <f t="shared" si="2"/>
        <v>20</v>
      </c>
      <c r="J22" s="19">
        <f t="shared" si="4"/>
        <v>52</v>
      </c>
      <c r="K22" s="18">
        <f t="shared" si="3"/>
        <v>17</v>
      </c>
      <c r="N22" s="10"/>
      <c r="O22" s="10"/>
      <c r="P22" s="12"/>
    </row>
    <row r="23" spans="1:16" ht="15.75" x14ac:dyDescent="0.25">
      <c r="A23" s="2">
        <v>21</v>
      </c>
      <c r="B23" s="25" t="s">
        <v>219</v>
      </c>
      <c r="C23" s="25" t="s">
        <v>58</v>
      </c>
      <c r="D23" s="25">
        <v>12.22</v>
      </c>
      <c r="E23" s="18">
        <f t="shared" si="0"/>
        <v>15</v>
      </c>
      <c r="F23" s="26">
        <v>9.9700000000000006</v>
      </c>
      <c r="G23" s="18">
        <f t="shared" si="1"/>
        <v>12</v>
      </c>
      <c r="H23" s="26">
        <v>1.9</v>
      </c>
      <c r="I23" s="18">
        <f t="shared" si="2"/>
        <v>5</v>
      </c>
      <c r="J23" s="19">
        <f t="shared" si="4"/>
        <v>32</v>
      </c>
      <c r="K23" s="18">
        <f t="shared" si="3"/>
        <v>11</v>
      </c>
      <c r="N23" s="10"/>
      <c r="O23" s="10"/>
      <c r="P23" s="12"/>
    </row>
    <row r="24" spans="1:16" ht="15.75" x14ac:dyDescent="0.25">
      <c r="A24" s="2">
        <v>22</v>
      </c>
      <c r="B24" s="25" t="s">
        <v>220</v>
      </c>
      <c r="C24" s="25" t="s">
        <v>55</v>
      </c>
      <c r="D24" s="25">
        <v>11.12</v>
      </c>
      <c r="E24" s="18">
        <f t="shared" si="0"/>
        <v>6</v>
      </c>
      <c r="F24" s="26">
        <v>9.6999999999999993</v>
      </c>
      <c r="G24" s="18">
        <f t="shared" si="1"/>
        <v>6</v>
      </c>
      <c r="H24" s="26">
        <v>1.98</v>
      </c>
      <c r="I24" s="18">
        <f t="shared" si="2"/>
        <v>1</v>
      </c>
      <c r="J24" s="19">
        <f t="shared" si="4"/>
        <v>13</v>
      </c>
      <c r="K24" s="18">
        <f t="shared" si="3"/>
        <v>2</v>
      </c>
      <c r="N24" s="10"/>
      <c r="O24" s="10"/>
      <c r="P24" s="12"/>
    </row>
    <row r="25" spans="1:16" ht="15.75" x14ac:dyDescent="0.25">
      <c r="A25" s="1">
        <v>23</v>
      </c>
      <c r="B25" s="25" t="s">
        <v>221</v>
      </c>
      <c r="C25" s="25" t="s">
        <v>55</v>
      </c>
      <c r="D25" s="25">
        <v>12.45</v>
      </c>
      <c r="E25" s="18">
        <f t="shared" si="0"/>
        <v>17</v>
      </c>
      <c r="F25" s="26">
        <v>10.88</v>
      </c>
      <c r="G25" s="18">
        <f t="shared" si="1"/>
        <v>22</v>
      </c>
      <c r="H25" s="26">
        <v>1.44</v>
      </c>
      <c r="I25" s="18">
        <f t="shared" si="2"/>
        <v>28</v>
      </c>
      <c r="J25" s="19">
        <f t="shared" si="4"/>
        <v>67</v>
      </c>
      <c r="K25" s="18">
        <f t="shared" si="3"/>
        <v>23</v>
      </c>
      <c r="N25" s="10"/>
      <c r="O25" s="10"/>
      <c r="P25" s="12"/>
    </row>
    <row r="26" spans="1:16" ht="15.75" x14ac:dyDescent="0.25">
      <c r="A26" s="2">
        <v>24</v>
      </c>
      <c r="B26" s="25" t="s">
        <v>222</v>
      </c>
      <c r="C26" s="25" t="s">
        <v>54</v>
      </c>
      <c r="D26" s="25">
        <v>11.39</v>
      </c>
      <c r="E26" s="18">
        <f t="shared" si="0"/>
        <v>8</v>
      </c>
      <c r="F26" s="26">
        <v>9.8699999999999992</v>
      </c>
      <c r="G26" s="18">
        <f t="shared" si="1"/>
        <v>11</v>
      </c>
      <c r="H26" s="26">
        <v>1.75</v>
      </c>
      <c r="I26" s="18">
        <f t="shared" si="2"/>
        <v>11</v>
      </c>
      <c r="J26" s="19">
        <f t="shared" si="4"/>
        <v>30</v>
      </c>
      <c r="K26" s="18">
        <f t="shared" si="3"/>
        <v>9</v>
      </c>
      <c r="N26" s="10"/>
      <c r="O26" s="10"/>
      <c r="P26" s="12"/>
    </row>
    <row r="27" spans="1:16" ht="15.75" x14ac:dyDescent="0.25">
      <c r="A27" s="1">
        <v>25</v>
      </c>
      <c r="B27" s="25" t="s">
        <v>223</v>
      </c>
      <c r="C27" s="25" t="s">
        <v>58</v>
      </c>
      <c r="D27" s="25">
        <v>10.59</v>
      </c>
      <c r="E27" s="18">
        <f t="shared" si="0"/>
        <v>1</v>
      </c>
      <c r="F27" s="26">
        <v>9.2799999999999994</v>
      </c>
      <c r="G27" s="18">
        <f t="shared" si="1"/>
        <v>1</v>
      </c>
      <c r="H27" s="26">
        <v>1.94</v>
      </c>
      <c r="I27" s="18">
        <f t="shared" si="2"/>
        <v>3</v>
      </c>
      <c r="J27" s="19">
        <f t="shared" si="4"/>
        <v>5</v>
      </c>
      <c r="K27" s="18">
        <f t="shared" si="3"/>
        <v>1</v>
      </c>
      <c r="N27" s="10"/>
      <c r="O27" s="10"/>
      <c r="P27" s="12"/>
    </row>
    <row r="28" spans="1:16" ht="15.75" x14ac:dyDescent="0.25">
      <c r="A28" s="2">
        <v>26</v>
      </c>
      <c r="B28" s="25" t="s">
        <v>224</v>
      </c>
      <c r="C28" s="25" t="s">
        <v>58</v>
      </c>
      <c r="D28" s="25">
        <v>10.83</v>
      </c>
      <c r="E28" s="18">
        <f t="shared" si="0"/>
        <v>4</v>
      </c>
      <c r="F28" s="26">
        <v>9.41</v>
      </c>
      <c r="G28" s="18">
        <f t="shared" si="1"/>
        <v>2</v>
      </c>
      <c r="H28" s="26">
        <v>1.88</v>
      </c>
      <c r="I28" s="18">
        <f t="shared" si="2"/>
        <v>7</v>
      </c>
      <c r="J28" s="19">
        <f t="shared" si="4"/>
        <v>13</v>
      </c>
      <c r="K28" s="18">
        <v>3</v>
      </c>
      <c r="N28" s="10"/>
      <c r="O28" s="10"/>
      <c r="P28" s="12"/>
    </row>
    <row r="29" spans="1:16" ht="15.75" x14ac:dyDescent="0.25">
      <c r="A29" s="2">
        <v>27</v>
      </c>
      <c r="B29" s="25" t="s">
        <v>225</v>
      </c>
      <c r="C29" s="25" t="s">
        <v>58</v>
      </c>
      <c r="D29" s="25">
        <v>10.76</v>
      </c>
      <c r="E29" s="18">
        <f t="shared" si="0"/>
        <v>2</v>
      </c>
      <c r="F29" s="26">
        <v>9.61</v>
      </c>
      <c r="G29" s="18">
        <f t="shared" si="1"/>
        <v>4</v>
      </c>
      <c r="H29" s="26">
        <v>1.81</v>
      </c>
      <c r="I29" s="18">
        <f t="shared" si="2"/>
        <v>9</v>
      </c>
      <c r="J29" s="19">
        <f t="shared" si="4"/>
        <v>15</v>
      </c>
      <c r="K29" s="18">
        <f t="shared" si="3"/>
        <v>5</v>
      </c>
      <c r="N29" s="10"/>
      <c r="O29" s="10"/>
      <c r="P29" s="12"/>
    </row>
    <row r="30" spans="1:16" ht="16.5" thickBot="1" x14ac:dyDescent="0.3">
      <c r="A30" s="2">
        <v>28</v>
      </c>
      <c r="B30" s="27" t="s">
        <v>226</v>
      </c>
      <c r="C30" s="27" t="s">
        <v>54</v>
      </c>
      <c r="D30" s="27">
        <v>13.28</v>
      </c>
      <c r="E30" s="20">
        <f t="shared" si="0"/>
        <v>25</v>
      </c>
      <c r="F30" s="29">
        <v>11.34</v>
      </c>
      <c r="G30" s="20">
        <f t="shared" si="1"/>
        <v>27</v>
      </c>
      <c r="H30" s="29">
        <v>1.5</v>
      </c>
      <c r="I30" s="20">
        <f t="shared" si="2"/>
        <v>24</v>
      </c>
      <c r="J30" s="22">
        <f t="shared" si="4"/>
        <v>76</v>
      </c>
      <c r="K30" s="20">
        <f t="shared" si="3"/>
        <v>28</v>
      </c>
      <c r="N30" s="10"/>
      <c r="O30" s="10"/>
      <c r="P30" s="12"/>
    </row>
    <row r="31" spans="1:16" ht="15.75" x14ac:dyDescent="0.25">
      <c r="F31" s="23"/>
      <c r="M31" s="13"/>
      <c r="N31" s="11"/>
      <c r="O31" s="11"/>
      <c r="P31" s="12"/>
    </row>
    <row r="32" spans="1:16" ht="16.5" thickBot="1" x14ac:dyDescent="0.3">
      <c r="F32" s="23"/>
      <c r="M32" s="13"/>
      <c r="N32" s="10"/>
      <c r="O32" s="11"/>
      <c r="P32" s="12"/>
    </row>
    <row r="33" spans="2:16" ht="16.5" thickBot="1" x14ac:dyDescent="0.3">
      <c r="B33" s="45" t="s">
        <v>302</v>
      </c>
      <c r="C33" s="46" t="s">
        <v>58</v>
      </c>
      <c r="D33" s="47">
        <v>11.8</v>
      </c>
      <c r="E33" s="48"/>
      <c r="F33" s="49" t="s">
        <v>301</v>
      </c>
      <c r="G33" s="48"/>
      <c r="H33" s="50" t="s">
        <v>301</v>
      </c>
      <c r="I33" s="48"/>
      <c r="J33" s="51"/>
      <c r="K33" s="48"/>
      <c r="M33" s="13"/>
      <c r="N33" s="10"/>
      <c r="O33" s="11"/>
      <c r="P33" s="12"/>
    </row>
    <row r="34" spans="2:16" ht="15.75" x14ac:dyDescent="0.25">
      <c r="N34" s="10"/>
      <c r="O34" s="11"/>
      <c r="P34" s="12"/>
    </row>
    <row r="35" spans="2:16" ht="15.75" x14ac:dyDescent="0.25">
      <c r="N35" s="10"/>
      <c r="O35" s="11"/>
      <c r="P35" s="12"/>
    </row>
    <row r="36" spans="2:16" ht="15.75" x14ac:dyDescent="0.25">
      <c r="N36" s="10"/>
      <c r="O36" s="10"/>
      <c r="P36" s="12"/>
    </row>
    <row r="37" spans="2:16" ht="15.75" x14ac:dyDescent="0.25">
      <c r="N37" s="10"/>
      <c r="O37" s="10"/>
      <c r="P37" s="12"/>
    </row>
    <row r="38" spans="2:16" ht="15.75" x14ac:dyDescent="0.25">
      <c r="N38" s="10"/>
      <c r="O38" s="10"/>
      <c r="P38" s="12"/>
    </row>
    <row r="39" spans="2:16" ht="15.75" x14ac:dyDescent="0.25">
      <c r="N39" s="10"/>
      <c r="O39" s="10"/>
      <c r="P39" s="12"/>
    </row>
    <row r="40" spans="2:16" ht="15.75" x14ac:dyDescent="0.25">
      <c r="N40" s="10"/>
      <c r="O40" s="10"/>
      <c r="P40" s="12"/>
    </row>
    <row r="41" spans="2:16" ht="15.75" x14ac:dyDescent="0.25">
      <c r="N41" s="10"/>
      <c r="O41" s="10"/>
      <c r="P41" s="12"/>
    </row>
    <row r="42" spans="2:16" ht="15.75" x14ac:dyDescent="0.25">
      <c r="N42" s="10"/>
      <c r="O42" s="10"/>
      <c r="P42" s="12"/>
    </row>
    <row r="43" spans="2:16" ht="15.75" x14ac:dyDescent="0.25">
      <c r="N43" s="10"/>
      <c r="O43" s="10"/>
      <c r="P43" s="12"/>
    </row>
    <row r="44" spans="2:16" ht="15.75" x14ac:dyDescent="0.25">
      <c r="D44" s="1"/>
      <c r="E44" s="1"/>
      <c r="F44" s="1"/>
      <c r="G44" s="1"/>
      <c r="H44" s="1"/>
      <c r="I44" s="1"/>
      <c r="J44" s="1"/>
      <c r="K44" s="1"/>
      <c r="N44" s="10"/>
      <c r="O44" s="10"/>
      <c r="P44" s="12"/>
    </row>
    <row r="45" spans="2:16" ht="15.75" x14ac:dyDescent="0.25">
      <c r="D45" s="1"/>
      <c r="E45" s="1"/>
      <c r="F45" s="1"/>
      <c r="G45" s="1"/>
      <c r="H45" s="1"/>
      <c r="I45" s="1"/>
      <c r="J45" s="1"/>
      <c r="K45" s="1"/>
      <c r="N45" s="10"/>
      <c r="O45" s="10"/>
      <c r="P45" s="12"/>
    </row>
    <row r="46" spans="2:16" ht="15.75" x14ac:dyDescent="0.25">
      <c r="D46" s="1"/>
      <c r="E46" s="1"/>
      <c r="F46" s="1"/>
      <c r="G46" s="1"/>
      <c r="H46" s="1"/>
      <c r="I46" s="1"/>
      <c r="J46" s="1"/>
      <c r="K46" s="1"/>
      <c r="N46" s="10"/>
      <c r="O46" s="10"/>
      <c r="P46" s="12"/>
    </row>
    <row r="47" spans="2:16" ht="15.75" x14ac:dyDescent="0.25">
      <c r="D47" s="1"/>
      <c r="E47" s="1"/>
      <c r="F47" s="1"/>
      <c r="G47" s="1"/>
      <c r="H47" s="1"/>
      <c r="I47" s="1"/>
      <c r="J47" s="1"/>
      <c r="K47" s="1"/>
      <c r="N47" s="10"/>
      <c r="O47" s="10"/>
      <c r="P47" s="12"/>
    </row>
    <row r="48" spans="2:16" ht="15.75" x14ac:dyDescent="0.25">
      <c r="D48" s="1"/>
      <c r="E48" s="1"/>
      <c r="F48" s="1"/>
      <c r="G48" s="1"/>
      <c r="H48" s="1"/>
      <c r="I48" s="1"/>
      <c r="J48" s="1"/>
      <c r="K48" s="1"/>
      <c r="N48" s="10"/>
      <c r="O48" s="10"/>
      <c r="P48" s="12"/>
    </row>
    <row r="49" spans="4:16" ht="15.75" x14ac:dyDescent="0.25">
      <c r="D49" s="1"/>
      <c r="E49" s="1"/>
      <c r="F49" s="1"/>
      <c r="G49" s="1"/>
      <c r="H49" s="1"/>
      <c r="I49" s="1"/>
      <c r="J49" s="1"/>
      <c r="K49" s="1"/>
      <c r="N49" s="10"/>
      <c r="O49" s="10"/>
      <c r="P49" s="12"/>
    </row>
    <row r="50" spans="4:16" ht="15.75" x14ac:dyDescent="0.25">
      <c r="D50" s="1"/>
      <c r="E50" s="1"/>
      <c r="F50" s="1"/>
      <c r="G50" s="1"/>
      <c r="H50" s="1"/>
      <c r="I50" s="1"/>
      <c r="J50" s="1"/>
      <c r="K50" s="1"/>
      <c r="N50" s="10"/>
      <c r="O50" s="10"/>
      <c r="P50" s="12"/>
    </row>
    <row r="51" spans="4:16" ht="15.75" x14ac:dyDescent="0.25">
      <c r="D51" s="1"/>
      <c r="E51" s="1"/>
      <c r="F51" s="1"/>
      <c r="G51" s="1"/>
      <c r="H51" s="1"/>
      <c r="I51" s="1"/>
      <c r="J51" s="1"/>
      <c r="K51" s="1"/>
      <c r="N51" s="10"/>
      <c r="O51" s="11"/>
      <c r="P51" s="12"/>
    </row>
    <row r="52" spans="4:16" ht="15.75" x14ac:dyDescent="0.25">
      <c r="D52" s="1"/>
      <c r="E52" s="1"/>
      <c r="F52" s="1"/>
      <c r="G52" s="1"/>
      <c r="H52" s="1"/>
      <c r="I52" s="1"/>
      <c r="J52" s="1"/>
      <c r="K52" s="1"/>
      <c r="N52" s="10"/>
      <c r="O52" s="11"/>
      <c r="P52" s="12"/>
    </row>
    <row r="53" spans="4:16" x14ac:dyDescent="0.2">
      <c r="D53" s="1"/>
      <c r="E53" s="1"/>
      <c r="F53" s="1"/>
      <c r="G53" s="1"/>
      <c r="H53" s="1"/>
      <c r="I53" s="1"/>
      <c r="J53" s="1"/>
      <c r="K53" s="1"/>
      <c r="N53" s="13"/>
      <c r="O53" s="13"/>
      <c r="P53" s="14"/>
    </row>
    <row r="54" spans="4:16" x14ac:dyDescent="0.2">
      <c r="D54" s="1"/>
      <c r="E54" s="1"/>
      <c r="F54" s="1"/>
      <c r="G54" s="1"/>
      <c r="H54" s="1"/>
      <c r="I54" s="1"/>
      <c r="J54" s="1"/>
      <c r="K54" s="1"/>
    </row>
    <row r="55" spans="4:16" x14ac:dyDescent="0.2">
      <c r="D55" s="1"/>
      <c r="E55" s="1"/>
      <c r="F55" s="1"/>
      <c r="G55" s="1"/>
      <c r="H55" s="1"/>
      <c r="I55" s="1"/>
      <c r="J55" s="1"/>
      <c r="K55" s="1"/>
    </row>
    <row r="56" spans="4:16" x14ac:dyDescent="0.2">
      <c r="D56" s="1"/>
      <c r="E56" s="1"/>
      <c r="F56" s="1"/>
      <c r="G56" s="1"/>
      <c r="H56" s="1"/>
      <c r="I56" s="1"/>
      <c r="J56" s="1"/>
      <c r="K56" s="1"/>
    </row>
    <row r="57" spans="4:16" x14ac:dyDescent="0.2">
      <c r="D57" s="1"/>
      <c r="E57" s="1"/>
      <c r="F57" s="1"/>
      <c r="G57" s="1"/>
      <c r="H57" s="1"/>
      <c r="I57" s="1"/>
      <c r="J57" s="1"/>
      <c r="K57" s="1"/>
    </row>
    <row r="58" spans="4:16" x14ac:dyDescent="0.2">
      <c r="D58" s="1"/>
      <c r="E58" s="1"/>
      <c r="F58" s="1"/>
      <c r="G58" s="1"/>
      <c r="H58" s="1"/>
      <c r="I58" s="1"/>
      <c r="J58" s="1"/>
      <c r="K58" s="1"/>
    </row>
    <row r="59" spans="4:16" x14ac:dyDescent="0.2">
      <c r="D59" s="1"/>
      <c r="E59" s="1"/>
      <c r="F59" s="1"/>
      <c r="G59" s="1"/>
      <c r="H59" s="1"/>
      <c r="I59" s="1"/>
      <c r="J59" s="1"/>
      <c r="K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  <row r="67" spans="4:16" x14ac:dyDescent="0.2">
      <c r="D67" s="1"/>
      <c r="E67" s="1"/>
      <c r="F67" s="1"/>
      <c r="G67" s="1"/>
      <c r="H67" s="1"/>
      <c r="I67" s="1"/>
      <c r="J67" s="1"/>
      <c r="K67" s="1"/>
      <c r="P67" s="1"/>
    </row>
    <row r="68" spans="4:16" x14ac:dyDescent="0.2">
      <c r="D68" s="1"/>
      <c r="E68" s="1"/>
      <c r="F68" s="1"/>
      <c r="G68" s="1"/>
      <c r="H68" s="1"/>
      <c r="I68" s="1"/>
      <c r="J68" s="1"/>
      <c r="K68" s="1"/>
      <c r="P68" s="1"/>
    </row>
    <row r="69" spans="4:16" x14ac:dyDescent="0.2">
      <c r="D69" s="1"/>
      <c r="E69" s="1"/>
      <c r="F69" s="1"/>
      <c r="G69" s="1"/>
      <c r="H69" s="1"/>
      <c r="I69" s="1"/>
      <c r="J69" s="1"/>
      <c r="K69" s="1"/>
      <c r="P69" s="1"/>
    </row>
    <row r="70" spans="4:16" x14ac:dyDescent="0.2">
      <c r="D70" s="1"/>
      <c r="E70" s="1"/>
      <c r="F70" s="1"/>
      <c r="G70" s="1"/>
      <c r="H70" s="1"/>
      <c r="I70" s="1"/>
      <c r="J70" s="1"/>
      <c r="K70" s="1"/>
      <c r="P70" s="1"/>
    </row>
    <row r="71" spans="4:16" x14ac:dyDescent="0.2">
      <c r="D71" s="1"/>
      <c r="E71" s="1"/>
      <c r="F71" s="1"/>
      <c r="G71" s="1"/>
      <c r="H71" s="1"/>
      <c r="I71" s="1"/>
      <c r="J71" s="1"/>
      <c r="K71" s="1"/>
      <c r="P71" s="1"/>
    </row>
    <row r="72" spans="4:16" x14ac:dyDescent="0.2">
      <c r="D72" s="1"/>
      <c r="E72" s="1"/>
      <c r="F72" s="1"/>
      <c r="G72" s="1"/>
      <c r="H72" s="1"/>
      <c r="I72" s="1"/>
      <c r="J72" s="1"/>
      <c r="K72" s="1"/>
      <c r="P72" s="1"/>
    </row>
    <row r="73" spans="4:16" x14ac:dyDescent="0.2">
      <c r="D73" s="1"/>
      <c r="E73" s="1"/>
      <c r="F73" s="1"/>
      <c r="G73" s="1"/>
      <c r="H73" s="1"/>
      <c r="I73" s="1"/>
      <c r="J73" s="1"/>
      <c r="K73" s="1"/>
      <c r="P73" s="1"/>
    </row>
    <row r="74" spans="4:16" x14ac:dyDescent="0.2">
      <c r="D74" s="1"/>
      <c r="E74" s="1"/>
      <c r="F74" s="1"/>
      <c r="G74" s="1"/>
      <c r="H74" s="1"/>
      <c r="I74" s="1"/>
      <c r="J74" s="1"/>
      <c r="K74" s="1"/>
      <c r="P74" s="1"/>
    </row>
  </sheetData>
  <mergeCells count="12">
    <mergeCell ref="B1:C2"/>
    <mergeCell ref="D1:D2"/>
    <mergeCell ref="E1:E2"/>
    <mergeCell ref="H1:H2"/>
    <mergeCell ref="I1:I2"/>
    <mergeCell ref="F1:F2"/>
    <mergeCell ref="G1:G2"/>
    <mergeCell ref="J1:J2"/>
    <mergeCell ref="K1:K2"/>
    <mergeCell ref="N1:O2"/>
    <mergeCell ref="P1:P2"/>
    <mergeCell ref="Q1:Q2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K3:K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7"/>
  </sheetPr>
  <dimension ref="A1:Q64"/>
  <sheetViews>
    <sheetView zoomScale="80" zoomScaleNormal="80" workbookViewId="0">
      <selection activeCell="B26" sqref="B26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71093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20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20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227</v>
      </c>
      <c r="C3" s="24" t="s">
        <v>56</v>
      </c>
      <c r="D3" s="28">
        <v>12.58</v>
      </c>
      <c r="E3" s="5">
        <f t="shared" ref="E3:E20" si="0">RANK(D3,$D$3:$D$20,1)</f>
        <v>13</v>
      </c>
      <c r="F3" s="28">
        <v>11.41</v>
      </c>
      <c r="G3" s="5">
        <f t="shared" ref="G3:G20" si="1">RANK(F3,$F$3:$F$20,1)</f>
        <v>14</v>
      </c>
      <c r="H3" s="28">
        <v>1.41</v>
      </c>
      <c r="I3" s="5">
        <f t="shared" ref="I3:I20" si="2">RANK(H3,$H$3:$H$20,0)</f>
        <v>16</v>
      </c>
      <c r="J3" s="6">
        <f>SUM(E3,G3,I3)</f>
        <v>43</v>
      </c>
      <c r="K3" s="5">
        <f t="shared" ref="K3:K20" si="3">RANK(J3,$J$3:$J$20,1)</f>
        <v>16</v>
      </c>
      <c r="N3" s="24" t="s">
        <v>234</v>
      </c>
      <c r="O3" s="24" t="s">
        <v>58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228</v>
      </c>
      <c r="C4" s="25" t="s">
        <v>55</v>
      </c>
      <c r="D4" s="26">
        <v>11.36</v>
      </c>
      <c r="E4" s="18">
        <f t="shared" si="0"/>
        <v>3</v>
      </c>
      <c r="F4" s="26">
        <v>9.92</v>
      </c>
      <c r="G4" s="18">
        <f t="shared" si="1"/>
        <v>2</v>
      </c>
      <c r="H4" s="26">
        <v>1.88</v>
      </c>
      <c r="I4" s="18">
        <f t="shared" si="2"/>
        <v>4</v>
      </c>
      <c r="J4" s="19">
        <f t="shared" ref="J4:J20" si="4">SUM(E4,G4,I4)</f>
        <v>9</v>
      </c>
      <c r="K4" s="18">
        <f t="shared" si="3"/>
        <v>3</v>
      </c>
      <c r="N4" s="25" t="s">
        <v>244</v>
      </c>
      <c r="O4" s="25" t="s">
        <v>55</v>
      </c>
      <c r="P4" s="8" t="s">
        <v>6</v>
      </c>
      <c r="Q4" s="16">
        <v>9</v>
      </c>
    </row>
    <row r="5" spans="1:17" s="2" customFormat="1" x14ac:dyDescent="0.2">
      <c r="A5" s="2">
        <v>3</v>
      </c>
      <c r="B5" s="25" t="s">
        <v>229</v>
      </c>
      <c r="C5" s="25" t="s">
        <v>54</v>
      </c>
      <c r="D5" s="26">
        <v>12.31</v>
      </c>
      <c r="E5" s="18">
        <f t="shared" si="0"/>
        <v>10</v>
      </c>
      <c r="F5" s="26">
        <v>12.1</v>
      </c>
      <c r="G5" s="18">
        <f t="shared" si="1"/>
        <v>16</v>
      </c>
      <c r="H5" s="26">
        <v>1.62</v>
      </c>
      <c r="I5" s="18">
        <f t="shared" si="2"/>
        <v>14</v>
      </c>
      <c r="J5" s="19">
        <f t="shared" si="4"/>
        <v>40</v>
      </c>
      <c r="K5" s="18">
        <f t="shared" si="3"/>
        <v>15</v>
      </c>
      <c r="N5" s="25" t="s">
        <v>228</v>
      </c>
      <c r="O5" s="25" t="s">
        <v>55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230</v>
      </c>
      <c r="C6" s="25" t="s">
        <v>58</v>
      </c>
      <c r="D6" s="26">
        <v>12.34</v>
      </c>
      <c r="E6" s="18">
        <f t="shared" si="0"/>
        <v>11</v>
      </c>
      <c r="F6" s="26">
        <v>11.14</v>
      </c>
      <c r="G6" s="18">
        <f t="shared" si="1"/>
        <v>11</v>
      </c>
      <c r="H6" s="26">
        <v>1.59</v>
      </c>
      <c r="I6" s="18">
        <f t="shared" si="2"/>
        <v>15</v>
      </c>
      <c r="J6" s="19">
        <f t="shared" si="4"/>
        <v>37</v>
      </c>
      <c r="K6" s="18">
        <f t="shared" si="3"/>
        <v>13</v>
      </c>
      <c r="N6" s="25" t="s">
        <v>240</v>
      </c>
      <c r="O6" s="25" t="s">
        <v>58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231</v>
      </c>
      <c r="C7" s="25" t="s">
        <v>56</v>
      </c>
      <c r="D7" s="26">
        <v>15.33</v>
      </c>
      <c r="E7" s="18">
        <f t="shared" si="0"/>
        <v>17</v>
      </c>
      <c r="F7" s="26">
        <v>12.47</v>
      </c>
      <c r="G7" s="18">
        <f t="shared" si="1"/>
        <v>17</v>
      </c>
      <c r="H7" s="26">
        <v>1.23</v>
      </c>
      <c r="I7" s="18">
        <f t="shared" si="2"/>
        <v>17</v>
      </c>
      <c r="J7" s="19">
        <f t="shared" si="4"/>
        <v>51</v>
      </c>
      <c r="K7" s="18">
        <f t="shared" si="3"/>
        <v>17</v>
      </c>
      <c r="N7" s="25" t="s">
        <v>236</v>
      </c>
      <c r="O7" s="25" t="s">
        <v>57</v>
      </c>
      <c r="P7" s="8" t="s">
        <v>14</v>
      </c>
      <c r="Q7" s="16">
        <v>6</v>
      </c>
    </row>
    <row r="8" spans="1:17" s="2" customFormat="1" x14ac:dyDescent="0.2">
      <c r="A8" s="1">
        <v>6</v>
      </c>
      <c r="B8" s="25" t="s">
        <v>232</v>
      </c>
      <c r="C8" s="25" t="s">
        <v>57</v>
      </c>
      <c r="D8" s="26">
        <v>12.25</v>
      </c>
      <c r="E8" s="18">
        <f t="shared" si="0"/>
        <v>9</v>
      </c>
      <c r="F8" s="26">
        <v>10.77</v>
      </c>
      <c r="G8" s="18">
        <f t="shared" si="1"/>
        <v>7</v>
      </c>
      <c r="H8" s="26">
        <v>1.67</v>
      </c>
      <c r="I8" s="18">
        <f t="shared" si="2"/>
        <v>13</v>
      </c>
      <c r="J8" s="19">
        <f t="shared" si="4"/>
        <v>29</v>
      </c>
      <c r="K8" s="18">
        <f t="shared" si="3"/>
        <v>9</v>
      </c>
      <c r="N8" s="25" t="s">
        <v>242</v>
      </c>
      <c r="O8" s="25" t="s">
        <v>54</v>
      </c>
      <c r="P8" s="8" t="s">
        <v>8</v>
      </c>
      <c r="Q8" s="16">
        <v>5</v>
      </c>
    </row>
    <row r="9" spans="1:17" s="2" customFormat="1" x14ac:dyDescent="0.2">
      <c r="A9" s="2">
        <v>7</v>
      </c>
      <c r="B9" s="25" t="s">
        <v>233</v>
      </c>
      <c r="C9" s="25" t="s">
        <v>58</v>
      </c>
      <c r="D9" s="26">
        <v>14.26</v>
      </c>
      <c r="E9" s="18">
        <f t="shared" si="0"/>
        <v>16</v>
      </c>
      <c r="F9" s="26">
        <v>11</v>
      </c>
      <c r="G9" s="18">
        <f t="shared" si="1"/>
        <v>10</v>
      </c>
      <c r="H9" s="26">
        <v>1.7</v>
      </c>
      <c r="I9" s="18">
        <f t="shared" si="2"/>
        <v>10</v>
      </c>
      <c r="J9" s="19">
        <f t="shared" si="4"/>
        <v>36</v>
      </c>
      <c r="K9" s="18">
        <f t="shared" si="3"/>
        <v>12</v>
      </c>
      <c r="N9" s="25" t="s">
        <v>239</v>
      </c>
      <c r="O9" s="25" t="s">
        <v>55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234</v>
      </c>
      <c r="C10" s="25" t="s">
        <v>58</v>
      </c>
      <c r="D10" s="26">
        <v>10.53</v>
      </c>
      <c r="E10" s="18">
        <f t="shared" si="0"/>
        <v>1</v>
      </c>
      <c r="F10" s="26">
        <v>9.8000000000000007</v>
      </c>
      <c r="G10" s="18">
        <f t="shared" si="1"/>
        <v>1</v>
      </c>
      <c r="H10" s="26">
        <v>1.91</v>
      </c>
      <c r="I10" s="18">
        <f t="shared" si="2"/>
        <v>2</v>
      </c>
      <c r="J10" s="19">
        <f t="shared" si="4"/>
        <v>4</v>
      </c>
      <c r="K10" s="18">
        <f t="shared" si="3"/>
        <v>1</v>
      </c>
      <c r="N10" s="25" t="s">
        <v>235</v>
      </c>
      <c r="O10" s="25" t="s">
        <v>57</v>
      </c>
      <c r="P10" s="8" t="s">
        <v>10</v>
      </c>
      <c r="Q10" s="16">
        <v>3</v>
      </c>
    </row>
    <row r="11" spans="1:17" s="2" customFormat="1" x14ac:dyDescent="0.2">
      <c r="A11" s="2">
        <v>9</v>
      </c>
      <c r="B11" s="25" t="s">
        <v>235</v>
      </c>
      <c r="C11" s="25" t="s">
        <v>57</v>
      </c>
      <c r="D11" s="26">
        <v>12.18</v>
      </c>
      <c r="E11" s="18">
        <f t="shared" si="0"/>
        <v>8</v>
      </c>
      <c r="F11" s="26">
        <v>10.79</v>
      </c>
      <c r="G11" s="18">
        <f t="shared" si="1"/>
        <v>8</v>
      </c>
      <c r="H11" s="26">
        <v>1.68</v>
      </c>
      <c r="I11" s="18">
        <f t="shared" si="2"/>
        <v>11</v>
      </c>
      <c r="J11" s="19">
        <f t="shared" si="4"/>
        <v>27</v>
      </c>
      <c r="K11" s="18">
        <f t="shared" si="3"/>
        <v>8</v>
      </c>
      <c r="N11" s="25" t="s">
        <v>232</v>
      </c>
      <c r="O11" s="25" t="s">
        <v>57</v>
      </c>
      <c r="P11" s="8" t="s">
        <v>11</v>
      </c>
      <c r="Q11" s="16">
        <v>2</v>
      </c>
    </row>
    <row r="12" spans="1:17" s="2" customFormat="1" ht="15" thickBot="1" x14ac:dyDescent="0.25">
      <c r="A12" s="1">
        <v>10</v>
      </c>
      <c r="B12" s="25" t="s">
        <v>236</v>
      </c>
      <c r="C12" s="25" t="s">
        <v>57</v>
      </c>
      <c r="D12" s="26">
        <v>11.4</v>
      </c>
      <c r="E12" s="18">
        <f t="shared" si="0"/>
        <v>4</v>
      </c>
      <c r="F12" s="26">
        <v>10.43</v>
      </c>
      <c r="G12" s="18">
        <f t="shared" si="1"/>
        <v>5</v>
      </c>
      <c r="H12" s="26">
        <v>1.86</v>
      </c>
      <c r="I12" s="18">
        <f t="shared" si="2"/>
        <v>5</v>
      </c>
      <c r="J12" s="19">
        <f t="shared" si="4"/>
        <v>14</v>
      </c>
      <c r="K12" s="18">
        <f t="shared" si="3"/>
        <v>5</v>
      </c>
      <c r="N12" s="27" t="s">
        <v>241</v>
      </c>
      <c r="O12" s="27" t="s">
        <v>58</v>
      </c>
      <c r="P12" s="9" t="s">
        <v>12</v>
      </c>
      <c r="Q12" s="17">
        <v>1</v>
      </c>
    </row>
    <row r="13" spans="1:17" s="2" customFormat="1" ht="15.75" x14ac:dyDescent="0.25">
      <c r="A13" s="1">
        <v>11</v>
      </c>
      <c r="B13" s="25" t="s">
        <v>237</v>
      </c>
      <c r="C13" s="25" t="s">
        <v>54</v>
      </c>
      <c r="D13" s="26">
        <v>13.76</v>
      </c>
      <c r="E13" s="18">
        <f t="shared" si="0"/>
        <v>15</v>
      </c>
      <c r="F13" s="26">
        <v>11.15</v>
      </c>
      <c r="G13" s="18">
        <f t="shared" si="1"/>
        <v>12</v>
      </c>
      <c r="H13" s="26">
        <v>1.68</v>
      </c>
      <c r="I13" s="18">
        <f t="shared" si="2"/>
        <v>11</v>
      </c>
      <c r="J13" s="19">
        <f t="shared" si="4"/>
        <v>38</v>
      </c>
      <c r="K13" s="18">
        <f t="shared" si="3"/>
        <v>14</v>
      </c>
      <c r="N13" s="10"/>
      <c r="O13" s="11"/>
      <c r="P13" s="12"/>
    </row>
    <row r="14" spans="1:17" ht="15.75" x14ac:dyDescent="0.25">
      <c r="A14" s="2">
        <v>12</v>
      </c>
      <c r="B14" s="25" t="s">
        <v>238</v>
      </c>
      <c r="C14" s="25" t="s">
        <v>55</v>
      </c>
      <c r="D14" s="26">
        <v>13.07</v>
      </c>
      <c r="E14" s="18">
        <f t="shared" si="0"/>
        <v>14</v>
      </c>
      <c r="F14" s="26">
        <v>11.91</v>
      </c>
      <c r="G14" s="18">
        <f t="shared" si="1"/>
        <v>15</v>
      </c>
      <c r="H14" s="26">
        <v>1.81</v>
      </c>
      <c r="I14" s="18">
        <f t="shared" si="2"/>
        <v>6</v>
      </c>
      <c r="J14" s="19">
        <f t="shared" si="4"/>
        <v>35</v>
      </c>
      <c r="K14" s="18">
        <f t="shared" si="3"/>
        <v>11</v>
      </c>
      <c r="N14" s="3"/>
      <c r="O14" s="11"/>
      <c r="P14" s="12"/>
    </row>
    <row r="15" spans="1:17" ht="15.75" x14ac:dyDescent="0.25">
      <c r="A15" s="2">
        <v>13</v>
      </c>
      <c r="B15" s="25" t="s">
        <v>239</v>
      </c>
      <c r="C15" s="25" t="s">
        <v>55</v>
      </c>
      <c r="D15" s="26">
        <v>12.06</v>
      </c>
      <c r="E15" s="18">
        <f t="shared" si="0"/>
        <v>7</v>
      </c>
      <c r="F15" s="26">
        <v>10.91</v>
      </c>
      <c r="G15" s="18">
        <f t="shared" si="1"/>
        <v>9</v>
      </c>
      <c r="H15" s="26">
        <v>1.81</v>
      </c>
      <c r="I15" s="18">
        <f t="shared" si="2"/>
        <v>6</v>
      </c>
      <c r="J15" s="19">
        <f t="shared" si="4"/>
        <v>22</v>
      </c>
      <c r="K15" s="18">
        <f t="shared" si="3"/>
        <v>7</v>
      </c>
      <c r="N15" s="10"/>
      <c r="O15" s="10"/>
      <c r="P15" s="12"/>
    </row>
    <row r="16" spans="1:17" ht="15.75" x14ac:dyDescent="0.25">
      <c r="A16" s="2">
        <v>14</v>
      </c>
      <c r="B16" s="25" t="s">
        <v>240</v>
      </c>
      <c r="C16" s="25" t="s">
        <v>58</v>
      </c>
      <c r="D16" s="26">
        <v>11.94</v>
      </c>
      <c r="E16" s="18">
        <f t="shared" si="0"/>
        <v>6</v>
      </c>
      <c r="F16" s="26">
        <v>10.54</v>
      </c>
      <c r="G16" s="18">
        <f t="shared" si="1"/>
        <v>6</v>
      </c>
      <c r="H16" s="26">
        <v>1.96</v>
      </c>
      <c r="I16" s="18">
        <f t="shared" si="2"/>
        <v>1</v>
      </c>
      <c r="J16" s="19">
        <f t="shared" si="4"/>
        <v>13</v>
      </c>
      <c r="K16" s="18">
        <f t="shared" si="3"/>
        <v>4</v>
      </c>
      <c r="N16" s="10"/>
      <c r="O16" s="10"/>
      <c r="P16" s="12"/>
    </row>
    <row r="17" spans="1:16" ht="15.75" x14ac:dyDescent="0.25">
      <c r="A17" s="1">
        <v>15</v>
      </c>
      <c r="B17" s="25" t="s">
        <v>241</v>
      </c>
      <c r="C17" s="25" t="s">
        <v>58</v>
      </c>
      <c r="D17" s="26">
        <v>12.38</v>
      </c>
      <c r="E17" s="18">
        <f t="shared" si="0"/>
        <v>12</v>
      </c>
      <c r="F17" s="26">
        <v>11.23</v>
      </c>
      <c r="G17" s="18">
        <f t="shared" si="1"/>
        <v>13</v>
      </c>
      <c r="H17" s="26">
        <v>1.72</v>
      </c>
      <c r="I17" s="18">
        <f t="shared" si="2"/>
        <v>9</v>
      </c>
      <c r="J17" s="19">
        <f t="shared" si="4"/>
        <v>34</v>
      </c>
      <c r="K17" s="18">
        <f t="shared" si="3"/>
        <v>10</v>
      </c>
      <c r="N17" s="10"/>
      <c r="O17" s="10"/>
      <c r="P17" s="12"/>
    </row>
    <row r="18" spans="1:16" ht="15.75" x14ac:dyDescent="0.25">
      <c r="A18" s="1">
        <v>16</v>
      </c>
      <c r="B18" s="25" t="s">
        <v>242</v>
      </c>
      <c r="C18" s="25" t="s">
        <v>54</v>
      </c>
      <c r="D18" s="26">
        <v>11.67</v>
      </c>
      <c r="E18" s="18">
        <f t="shared" si="0"/>
        <v>5</v>
      </c>
      <c r="F18" s="26">
        <v>10.29</v>
      </c>
      <c r="G18" s="18">
        <f t="shared" si="1"/>
        <v>4</v>
      </c>
      <c r="H18" s="26">
        <v>1.8</v>
      </c>
      <c r="I18" s="18">
        <f t="shared" si="2"/>
        <v>8</v>
      </c>
      <c r="J18" s="19">
        <f t="shared" si="4"/>
        <v>17</v>
      </c>
      <c r="K18" s="18">
        <f t="shared" si="3"/>
        <v>6</v>
      </c>
      <c r="N18" s="10"/>
      <c r="O18" s="10"/>
      <c r="P18" s="12"/>
    </row>
    <row r="19" spans="1:16" ht="15.75" x14ac:dyDescent="0.25">
      <c r="A19" s="2">
        <v>17</v>
      </c>
      <c r="B19" s="25" t="s">
        <v>244</v>
      </c>
      <c r="C19" s="25" t="s">
        <v>55</v>
      </c>
      <c r="D19" s="26">
        <v>11.22</v>
      </c>
      <c r="E19" s="18">
        <f t="shared" si="0"/>
        <v>2</v>
      </c>
      <c r="F19" s="26">
        <v>10.14</v>
      </c>
      <c r="G19" s="18">
        <f t="shared" si="1"/>
        <v>3</v>
      </c>
      <c r="H19" s="26">
        <v>1.9</v>
      </c>
      <c r="I19" s="18">
        <f t="shared" si="2"/>
        <v>3</v>
      </c>
      <c r="J19" s="19">
        <f t="shared" si="4"/>
        <v>8</v>
      </c>
      <c r="K19" s="18">
        <f t="shared" si="3"/>
        <v>2</v>
      </c>
      <c r="N19" s="10"/>
      <c r="O19" s="10"/>
      <c r="P19" s="12"/>
    </row>
    <row r="20" spans="1:16" ht="16.5" thickBot="1" x14ac:dyDescent="0.3">
      <c r="A20" s="2">
        <v>18</v>
      </c>
      <c r="B20" s="27" t="s">
        <v>245</v>
      </c>
      <c r="C20" s="27" t="s">
        <v>54</v>
      </c>
      <c r="D20" s="29">
        <v>17.91</v>
      </c>
      <c r="E20" s="20">
        <f t="shared" si="0"/>
        <v>18</v>
      </c>
      <c r="F20" s="29">
        <v>13.42</v>
      </c>
      <c r="G20" s="20">
        <f t="shared" si="1"/>
        <v>18</v>
      </c>
      <c r="H20" s="29">
        <v>1.1299999999999999</v>
      </c>
      <c r="I20" s="20">
        <f t="shared" si="2"/>
        <v>18</v>
      </c>
      <c r="J20" s="22">
        <f t="shared" si="4"/>
        <v>54</v>
      </c>
      <c r="K20" s="20">
        <f t="shared" si="3"/>
        <v>18</v>
      </c>
      <c r="N20" s="10"/>
      <c r="O20" s="10"/>
      <c r="P20" s="12"/>
    </row>
    <row r="21" spans="1:16" ht="15.75" x14ac:dyDescent="0.25">
      <c r="F21" s="23"/>
      <c r="M21" s="13"/>
      <c r="N21" s="11"/>
      <c r="O21" s="11"/>
      <c r="P21" s="12"/>
    </row>
    <row r="22" spans="1:16" ht="16.5" thickBot="1" x14ac:dyDescent="0.3">
      <c r="F22" s="23"/>
      <c r="M22" s="13"/>
      <c r="N22" s="10"/>
      <c r="O22" s="11"/>
      <c r="P22" s="12"/>
    </row>
    <row r="23" spans="1:16" ht="16.5" thickBot="1" x14ac:dyDescent="0.3">
      <c r="B23" s="46" t="s">
        <v>243</v>
      </c>
      <c r="C23" s="46" t="s">
        <v>54</v>
      </c>
      <c r="D23" s="52">
        <v>12.79</v>
      </c>
      <c r="E23" s="48"/>
      <c r="F23" s="52">
        <v>10.88</v>
      </c>
      <c r="G23" s="48"/>
      <c r="H23" s="50" t="s">
        <v>301</v>
      </c>
      <c r="I23" s="48"/>
      <c r="J23" s="51">
        <f t="shared" ref="J23" si="5">SUM(E23,G23,I23)</f>
        <v>0</v>
      </c>
      <c r="K23" s="48"/>
      <c r="M23" s="13"/>
      <c r="N23" s="10"/>
      <c r="O23" s="11"/>
      <c r="P23" s="12"/>
    </row>
    <row r="24" spans="1:16" ht="15.75" x14ac:dyDescent="0.25">
      <c r="N24" s="10"/>
      <c r="O24" s="11"/>
      <c r="P24" s="12"/>
    </row>
    <row r="25" spans="1:16" ht="15.75" x14ac:dyDescent="0.25">
      <c r="N25" s="10"/>
      <c r="O25" s="11"/>
      <c r="P25" s="12"/>
    </row>
    <row r="26" spans="1:16" ht="15.75" x14ac:dyDescent="0.25">
      <c r="N26" s="10"/>
      <c r="O26" s="10"/>
      <c r="P26" s="12"/>
    </row>
    <row r="27" spans="1:16" ht="15.75" x14ac:dyDescent="0.25">
      <c r="N27" s="10"/>
      <c r="O27" s="10"/>
      <c r="P27" s="12"/>
    </row>
    <row r="28" spans="1:16" ht="15.75" x14ac:dyDescent="0.25">
      <c r="N28" s="10"/>
      <c r="O28" s="10"/>
      <c r="P28" s="12"/>
    </row>
    <row r="29" spans="1:16" ht="15.75" x14ac:dyDescent="0.25">
      <c r="N29" s="10"/>
      <c r="O29" s="10"/>
      <c r="P29" s="12"/>
    </row>
    <row r="30" spans="1:16" ht="15.75" x14ac:dyDescent="0.25">
      <c r="N30" s="10"/>
      <c r="O30" s="10"/>
      <c r="P30" s="12"/>
    </row>
    <row r="31" spans="1:16" ht="15.75" x14ac:dyDescent="0.25">
      <c r="N31" s="10"/>
      <c r="O31" s="10"/>
      <c r="P31" s="12"/>
    </row>
    <row r="32" spans="1:16" ht="15.75" x14ac:dyDescent="0.25">
      <c r="N32" s="10"/>
      <c r="O32" s="10"/>
      <c r="P32" s="12"/>
    </row>
    <row r="33" spans="4:16" ht="15.75" x14ac:dyDescent="0.25">
      <c r="N33" s="10"/>
      <c r="O33" s="10"/>
      <c r="P33" s="12"/>
    </row>
    <row r="34" spans="4:16" ht="15.75" x14ac:dyDescent="0.25">
      <c r="D34" s="1"/>
      <c r="E34" s="1"/>
      <c r="F34" s="1"/>
      <c r="G34" s="1"/>
      <c r="H34" s="1"/>
      <c r="I34" s="1"/>
      <c r="J34" s="1"/>
      <c r="K34" s="1"/>
      <c r="N34" s="10"/>
      <c r="O34" s="10"/>
      <c r="P34" s="12"/>
    </row>
    <row r="35" spans="4:16" ht="15.75" x14ac:dyDescent="0.25">
      <c r="D35" s="1"/>
      <c r="E35" s="1"/>
      <c r="F35" s="1"/>
      <c r="G35" s="1"/>
      <c r="H35" s="1"/>
      <c r="I35" s="1"/>
      <c r="J35" s="1"/>
      <c r="K35" s="1"/>
      <c r="N35" s="10"/>
      <c r="O35" s="10"/>
      <c r="P35" s="12"/>
    </row>
    <row r="36" spans="4:16" ht="15.75" x14ac:dyDescent="0.25">
      <c r="D36" s="1"/>
      <c r="E36" s="1"/>
      <c r="F36" s="1"/>
      <c r="G36" s="1"/>
      <c r="H36" s="1"/>
      <c r="I36" s="1"/>
      <c r="J36" s="1"/>
      <c r="K36" s="1"/>
      <c r="N36" s="10"/>
      <c r="O36" s="10"/>
      <c r="P36" s="12"/>
    </row>
    <row r="37" spans="4:16" ht="15.75" x14ac:dyDescent="0.25">
      <c r="D37" s="1"/>
      <c r="E37" s="1"/>
      <c r="F37" s="1"/>
      <c r="G37" s="1"/>
      <c r="H37" s="1"/>
      <c r="I37" s="1"/>
      <c r="J37" s="1"/>
      <c r="K37" s="1"/>
      <c r="N37" s="10"/>
      <c r="O37" s="10"/>
      <c r="P37" s="12"/>
    </row>
    <row r="38" spans="4:16" ht="15.75" x14ac:dyDescent="0.25">
      <c r="D38" s="1"/>
      <c r="E38" s="1"/>
      <c r="F38" s="1"/>
      <c r="G38" s="1"/>
      <c r="H38" s="1"/>
      <c r="I38" s="1"/>
      <c r="J38" s="1"/>
      <c r="K38" s="1"/>
      <c r="N38" s="10"/>
      <c r="O38" s="10"/>
      <c r="P38" s="12"/>
    </row>
    <row r="39" spans="4:16" ht="15.75" x14ac:dyDescent="0.25">
      <c r="D39" s="1"/>
      <c r="E39" s="1"/>
      <c r="F39" s="1"/>
      <c r="G39" s="1"/>
      <c r="H39" s="1"/>
      <c r="I39" s="1"/>
      <c r="J39" s="1"/>
      <c r="K39" s="1"/>
      <c r="N39" s="10"/>
      <c r="O39" s="10"/>
      <c r="P39" s="12"/>
    </row>
    <row r="40" spans="4:16" ht="15.75" x14ac:dyDescent="0.25">
      <c r="D40" s="1"/>
      <c r="E40" s="1"/>
      <c r="F40" s="1"/>
      <c r="G40" s="1"/>
      <c r="H40" s="1"/>
      <c r="I40" s="1"/>
      <c r="J40" s="1"/>
      <c r="K40" s="1"/>
      <c r="N40" s="10"/>
      <c r="O40" s="10"/>
      <c r="P40" s="12"/>
    </row>
    <row r="41" spans="4:16" ht="15.75" x14ac:dyDescent="0.25">
      <c r="D41" s="1"/>
      <c r="E41" s="1"/>
      <c r="F41" s="1"/>
      <c r="G41" s="1"/>
      <c r="H41" s="1"/>
      <c r="I41" s="1"/>
      <c r="J41" s="1"/>
      <c r="K41" s="1"/>
      <c r="N41" s="10"/>
      <c r="O41" s="11"/>
      <c r="P41" s="12"/>
    </row>
    <row r="42" spans="4:16" ht="15.75" x14ac:dyDescent="0.25">
      <c r="D42" s="1"/>
      <c r="E42" s="1"/>
      <c r="F42" s="1"/>
      <c r="G42" s="1"/>
      <c r="H42" s="1"/>
      <c r="I42" s="1"/>
      <c r="J42" s="1"/>
      <c r="K42" s="1"/>
      <c r="N42" s="10"/>
      <c r="O42" s="11"/>
      <c r="P42" s="12"/>
    </row>
    <row r="43" spans="4:16" x14ac:dyDescent="0.2">
      <c r="D43" s="1"/>
      <c r="E43" s="1"/>
      <c r="F43" s="1"/>
      <c r="G43" s="1"/>
      <c r="H43" s="1"/>
      <c r="I43" s="1"/>
      <c r="J43" s="1"/>
      <c r="K43" s="1"/>
      <c r="N43" s="13"/>
      <c r="O43" s="13"/>
      <c r="P43" s="14"/>
    </row>
    <row r="44" spans="4:16" x14ac:dyDescent="0.2">
      <c r="D44" s="1"/>
      <c r="E44" s="1"/>
      <c r="F44" s="1"/>
      <c r="G44" s="1"/>
      <c r="H44" s="1"/>
      <c r="I44" s="1"/>
      <c r="J44" s="1"/>
      <c r="K44" s="1"/>
    </row>
    <row r="45" spans="4:16" x14ac:dyDescent="0.2">
      <c r="D45" s="1"/>
      <c r="E45" s="1"/>
      <c r="F45" s="1"/>
      <c r="G45" s="1"/>
      <c r="H45" s="1"/>
      <c r="I45" s="1"/>
      <c r="J45" s="1"/>
      <c r="K45" s="1"/>
    </row>
    <row r="46" spans="4:16" x14ac:dyDescent="0.2">
      <c r="D46" s="1"/>
      <c r="E46" s="1"/>
      <c r="F46" s="1"/>
      <c r="G46" s="1"/>
      <c r="H46" s="1"/>
      <c r="I46" s="1"/>
      <c r="J46" s="1"/>
      <c r="K46" s="1"/>
    </row>
    <row r="47" spans="4:16" x14ac:dyDescent="0.2">
      <c r="D47" s="1"/>
      <c r="E47" s="1"/>
      <c r="F47" s="1"/>
      <c r="G47" s="1"/>
      <c r="H47" s="1"/>
      <c r="I47" s="1"/>
      <c r="J47" s="1"/>
      <c r="K47" s="1"/>
    </row>
    <row r="48" spans="4:16" x14ac:dyDescent="0.2">
      <c r="D48" s="1"/>
      <c r="E48" s="1"/>
      <c r="F48" s="1"/>
      <c r="G48" s="1"/>
      <c r="H48" s="1"/>
      <c r="I48" s="1"/>
      <c r="J48" s="1"/>
      <c r="K48" s="1"/>
    </row>
    <row r="49" spans="4:16" x14ac:dyDescent="0.2">
      <c r="D49" s="1"/>
      <c r="E49" s="1"/>
      <c r="F49" s="1"/>
      <c r="G49" s="1"/>
      <c r="H49" s="1"/>
      <c r="I49" s="1"/>
      <c r="J49" s="1"/>
      <c r="K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P50" s="1"/>
    </row>
    <row r="51" spans="4:16" x14ac:dyDescent="0.2">
      <c r="D51" s="1"/>
      <c r="E51" s="1"/>
      <c r="F51" s="1"/>
      <c r="G51" s="1"/>
      <c r="H51" s="1"/>
      <c r="I51" s="1"/>
      <c r="J51" s="1"/>
      <c r="K51" s="1"/>
      <c r="P51" s="1"/>
    </row>
    <row r="52" spans="4:16" x14ac:dyDescent="0.2">
      <c r="D52" s="1"/>
      <c r="E52" s="1"/>
      <c r="F52" s="1"/>
      <c r="G52" s="1"/>
      <c r="H52" s="1"/>
      <c r="I52" s="1"/>
      <c r="J52" s="1"/>
      <c r="K52" s="1"/>
      <c r="P52" s="1"/>
    </row>
    <row r="53" spans="4:16" x14ac:dyDescent="0.2">
      <c r="D53" s="1"/>
      <c r="E53" s="1"/>
      <c r="F53" s="1"/>
      <c r="G53" s="1"/>
      <c r="H53" s="1"/>
      <c r="I53" s="1"/>
      <c r="J53" s="1"/>
      <c r="K53" s="1"/>
      <c r="P53" s="1"/>
    </row>
    <row r="54" spans="4:16" x14ac:dyDescent="0.2">
      <c r="D54" s="1"/>
      <c r="E54" s="1"/>
      <c r="F54" s="1"/>
      <c r="G54" s="1"/>
      <c r="H54" s="1"/>
      <c r="I54" s="1"/>
      <c r="J54" s="1"/>
      <c r="K54" s="1"/>
      <c r="P54" s="1"/>
    </row>
    <row r="55" spans="4:16" x14ac:dyDescent="0.2">
      <c r="D55" s="1"/>
      <c r="E55" s="1"/>
      <c r="F55" s="1"/>
      <c r="G55" s="1"/>
      <c r="H55" s="1"/>
      <c r="I55" s="1"/>
      <c r="J55" s="1"/>
      <c r="K55" s="1"/>
      <c r="P55" s="1"/>
    </row>
    <row r="56" spans="4:16" x14ac:dyDescent="0.2">
      <c r="D56" s="1"/>
      <c r="E56" s="1"/>
      <c r="F56" s="1"/>
      <c r="G56" s="1"/>
      <c r="H56" s="1"/>
      <c r="I56" s="1"/>
      <c r="J56" s="1"/>
      <c r="K56" s="1"/>
      <c r="P56" s="1"/>
    </row>
    <row r="57" spans="4:16" x14ac:dyDescent="0.2">
      <c r="D57" s="1"/>
      <c r="E57" s="1"/>
      <c r="F57" s="1"/>
      <c r="G57" s="1"/>
      <c r="H57" s="1"/>
      <c r="I57" s="1"/>
      <c r="J57" s="1"/>
      <c r="K57" s="1"/>
      <c r="P57" s="1"/>
    </row>
    <row r="58" spans="4:16" x14ac:dyDescent="0.2">
      <c r="D58" s="1"/>
      <c r="E58" s="1"/>
      <c r="F58" s="1"/>
      <c r="G58" s="1"/>
      <c r="H58" s="1"/>
      <c r="I58" s="1"/>
      <c r="J58" s="1"/>
      <c r="K58" s="1"/>
      <c r="P58" s="1"/>
    </row>
    <row r="59" spans="4:16" x14ac:dyDescent="0.2">
      <c r="D59" s="1"/>
      <c r="E59" s="1"/>
      <c r="F59" s="1"/>
      <c r="G59" s="1"/>
      <c r="H59" s="1"/>
      <c r="I59" s="1"/>
      <c r="J59" s="1"/>
      <c r="K59" s="1"/>
      <c r="P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</sheetData>
  <mergeCells count="12">
    <mergeCell ref="J1:J2"/>
    <mergeCell ref="K1:K2"/>
    <mergeCell ref="N1:O2"/>
    <mergeCell ref="P1:P2"/>
    <mergeCell ref="Q1:Q2"/>
    <mergeCell ref="B1:C2"/>
    <mergeCell ref="D1:D2"/>
    <mergeCell ref="E1:E2"/>
    <mergeCell ref="H1:H2"/>
    <mergeCell ref="I1:I2"/>
    <mergeCell ref="F1:F2"/>
    <mergeCell ref="G1:G2"/>
  </mergeCells>
  <phoneticPr fontId="1" type="noConversion"/>
  <pageMargins left="0.78740157499999996" right="0.78740157499999996" top="0.984251969" bottom="0.984251969" header="0.4921259845" footer="0.4921259845"/>
  <headerFooter alignWithMargins="0"/>
  <ignoredErrors>
    <ignoredError sqref="K3:K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Q74"/>
  <sheetViews>
    <sheetView zoomScale="80" zoomScaleNormal="80" workbookViewId="0">
      <selection activeCell="K6" sqref="K6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71093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19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19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246</v>
      </c>
      <c r="C3" s="24" t="s">
        <v>58</v>
      </c>
      <c r="D3" s="28">
        <v>11.6</v>
      </c>
      <c r="E3" s="5">
        <f t="shared" ref="E3:E30" si="0">RANK(D3,$D$3:$D$30,1)</f>
        <v>2</v>
      </c>
      <c r="F3" s="28">
        <v>10.11</v>
      </c>
      <c r="G3" s="5">
        <f>RANK(F3,$F$3:$F$30,1)</f>
        <v>2</v>
      </c>
      <c r="H3" s="28">
        <v>1.84</v>
      </c>
      <c r="I3" s="5">
        <f>RANK(H3,$H$3:$H$30,0)</f>
        <v>4</v>
      </c>
      <c r="J3" s="6">
        <f>SUM(E3,G3,I3)</f>
        <v>8</v>
      </c>
      <c r="K3" s="5">
        <f t="shared" ref="K3:K29" si="1">RANK(J3,$J$3:$J$30,1)</f>
        <v>2</v>
      </c>
      <c r="N3" s="24" t="s">
        <v>268</v>
      </c>
      <c r="O3" s="24" t="s">
        <v>57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247</v>
      </c>
      <c r="C4" s="25" t="s">
        <v>57</v>
      </c>
      <c r="D4" s="26">
        <v>15.16</v>
      </c>
      <c r="E4" s="18">
        <f t="shared" si="0"/>
        <v>28</v>
      </c>
      <c r="F4" s="26">
        <v>11.89</v>
      </c>
      <c r="G4" s="18">
        <f t="shared" ref="G4:G30" si="2">RANK(F4,$F$3:$F$30,1)</f>
        <v>23</v>
      </c>
      <c r="H4" s="26">
        <v>1.4</v>
      </c>
      <c r="I4" s="18">
        <f t="shared" ref="I4:I30" si="3">RANK(H4,$H$3:$H$30,0)</f>
        <v>24</v>
      </c>
      <c r="J4" s="19">
        <f t="shared" ref="J4:J30" si="4">SUM(E4,G4,I4)</f>
        <v>75</v>
      </c>
      <c r="K4" s="18">
        <f t="shared" si="1"/>
        <v>26</v>
      </c>
      <c r="N4" s="25" t="s">
        <v>246</v>
      </c>
      <c r="O4" s="25" t="s">
        <v>58</v>
      </c>
      <c r="P4" s="8" t="s">
        <v>6</v>
      </c>
      <c r="Q4" s="16">
        <v>9</v>
      </c>
    </row>
    <row r="5" spans="1:17" s="2" customFormat="1" x14ac:dyDescent="0.2">
      <c r="A5" s="2">
        <v>3</v>
      </c>
      <c r="B5" s="25" t="s">
        <v>248</v>
      </c>
      <c r="C5" s="25" t="s">
        <v>56</v>
      </c>
      <c r="D5" s="26">
        <v>14.59</v>
      </c>
      <c r="E5" s="18">
        <f t="shared" si="0"/>
        <v>26</v>
      </c>
      <c r="F5" s="26">
        <v>11.93</v>
      </c>
      <c r="G5" s="18">
        <f t="shared" si="2"/>
        <v>25</v>
      </c>
      <c r="H5" s="26">
        <v>1.39</v>
      </c>
      <c r="I5" s="18">
        <f t="shared" si="3"/>
        <v>25</v>
      </c>
      <c r="J5" s="19">
        <f t="shared" si="4"/>
        <v>76</v>
      </c>
      <c r="K5" s="18">
        <v>28</v>
      </c>
      <c r="N5" s="25" t="s">
        <v>273</v>
      </c>
      <c r="O5" s="25" t="s">
        <v>55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249</v>
      </c>
      <c r="C6" s="25" t="s">
        <v>57</v>
      </c>
      <c r="D6" s="26">
        <v>13.24</v>
      </c>
      <c r="E6" s="18">
        <f t="shared" si="0"/>
        <v>14</v>
      </c>
      <c r="F6" s="26">
        <v>10.89</v>
      </c>
      <c r="G6" s="18">
        <f t="shared" si="2"/>
        <v>12</v>
      </c>
      <c r="H6" s="26">
        <v>1.58</v>
      </c>
      <c r="I6" s="18">
        <f t="shared" si="3"/>
        <v>17</v>
      </c>
      <c r="J6" s="19">
        <f t="shared" si="4"/>
        <v>43</v>
      </c>
      <c r="K6" s="18">
        <f t="shared" si="1"/>
        <v>13</v>
      </c>
      <c r="N6" s="25" t="s">
        <v>256</v>
      </c>
      <c r="O6" s="25" t="s">
        <v>57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250</v>
      </c>
      <c r="C7" s="25" t="s">
        <v>145</v>
      </c>
      <c r="D7" s="26">
        <v>12.21</v>
      </c>
      <c r="E7" s="18">
        <f t="shared" si="0"/>
        <v>6</v>
      </c>
      <c r="F7" s="26">
        <v>11.14</v>
      </c>
      <c r="G7" s="18">
        <f t="shared" si="2"/>
        <v>14</v>
      </c>
      <c r="H7" s="26">
        <v>1.55</v>
      </c>
      <c r="I7" s="18">
        <f t="shared" si="3"/>
        <v>18</v>
      </c>
      <c r="J7" s="19">
        <f t="shared" si="4"/>
        <v>38</v>
      </c>
      <c r="K7" s="18">
        <f t="shared" si="1"/>
        <v>11</v>
      </c>
      <c r="N7" s="25" t="s">
        <v>264</v>
      </c>
      <c r="O7" s="25" t="s">
        <v>56</v>
      </c>
      <c r="P7" s="8" t="s">
        <v>14</v>
      </c>
      <c r="Q7" s="16">
        <v>6</v>
      </c>
    </row>
    <row r="8" spans="1:17" s="2" customFormat="1" x14ac:dyDescent="0.2">
      <c r="A8" s="2">
        <v>6</v>
      </c>
      <c r="B8" s="25" t="s">
        <v>251</v>
      </c>
      <c r="C8" s="25" t="s">
        <v>56</v>
      </c>
      <c r="D8" s="26">
        <v>13.34</v>
      </c>
      <c r="E8" s="18">
        <f t="shared" si="0"/>
        <v>16</v>
      </c>
      <c r="F8" s="26">
        <v>11.77</v>
      </c>
      <c r="G8" s="18">
        <f t="shared" si="2"/>
        <v>19</v>
      </c>
      <c r="H8" s="26">
        <v>1.37</v>
      </c>
      <c r="I8" s="18">
        <f t="shared" si="3"/>
        <v>26</v>
      </c>
      <c r="J8" s="19">
        <f t="shared" si="4"/>
        <v>61</v>
      </c>
      <c r="K8" s="18">
        <f t="shared" si="1"/>
        <v>22</v>
      </c>
      <c r="N8" s="25" t="s">
        <v>260</v>
      </c>
      <c r="O8" s="25" t="s">
        <v>58</v>
      </c>
      <c r="P8" s="8" t="s">
        <v>8</v>
      </c>
      <c r="Q8" s="16">
        <v>5</v>
      </c>
    </row>
    <row r="9" spans="1:17" s="2" customFormat="1" x14ac:dyDescent="0.2">
      <c r="A9" s="2">
        <v>7</v>
      </c>
      <c r="B9" s="25" t="s">
        <v>252</v>
      </c>
      <c r="C9" s="25" t="s">
        <v>56</v>
      </c>
      <c r="D9" s="26">
        <v>14.45</v>
      </c>
      <c r="E9" s="18">
        <f t="shared" si="0"/>
        <v>25</v>
      </c>
      <c r="F9" s="26">
        <v>12.3</v>
      </c>
      <c r="G9" s="18">
        <f t="shared" si="2"/>
        <v>28</v>
      </c>
      <c r="H9" s="26">
        <v>1.51</v>
      </c>
      <c r="I9" s="18">
        <f t="shared" si="3"/>
        <v>21</v>
      </c>
      <c r="J9" s="19">
        <f t="shared" si="4"/>
        <v>74</v>
      </c>
      <c r="K9" s="18">
        <f t="shared" si="1"/>
        <v>25</v>
      </c>
      <c r="N9" s="25" t="s">
        <v>262</v>
      </c>
      <c r="O9" s="25" t="s">
        <v>57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253</v>
      </c>
      <c r="C10" s="25" t="s">
        <v>58</v>
      </c>
      <c r="D10" s="26">
        <v>12.97</v>
      </c>
      <c r="E10" s="18">
        <f t="shared" si="0"/>
        <v>11</v>
      </c>
      <c r="F10" s="26">
        <v>11.82</v>
      </c>
      <c r="G10" s="18">
        <f t="shared" si="2"/>
        <v>20</v>
      </c>
      <c r="H10" s="26">
        <v>1.55</v>
      </c>
      <c r="I10" s="18">
        <f t="shared" si="3"/>
        <v>18</v>
      </c>
      <c r="J10" s="19">
        <f t="shared" si="4"/>
        <v>49</v>
      </c>
      <c r="K10" s="18">
        <f t="shared" si="1"/>
        <v>17</v>
      </c>
      <c r="N10" s="25" t="s">
        <v>259</v>
      </c>
      <c r="O10" s="25" t="s">
        <v>58</v>
      </c>
      <c r="P10" s="8" t="s">
        <v>10</v>
      </c>
      <c r="Q10" s="16">
        <v>3</v>
      </c>
    </row>
    <row r="11" spans="1:17" s="2" customFormat="1" x14ac:dyDescent="0.2">
      <c r="A11" s="1">
        <v>9</v>
      </c>
      <c r="B11" s="25" t="s">
        <v>254</v>
      </c>
      <c r="C11" s="25" t="s">
        <v>58</v>
      </c>
      <c r="D11" s="26">
        <v>12.43</v>
      </c>
      <c r="E11" s="18">
        <f t="shared" si="0"/>
        <v>9</v>
      </c>
      <c r="F11" s="26">
        <v>10.62</v>
      </c>
      <c r="G11" s="18">
        <f t="shared" si="2"/>
        <v>5</v>
      </c>
      <c r="H11" s="26">
        <v>1.65</v>
      </c>
      <c r="I11" s="18">
        <f t="shared" si="3"/>
        <v>13</v>
      </c>
      <c r="J11" s="19">
        <f t="shared" si="4"/>
        <v>27</v>
      </c>
      <c r="K11" s="18">
        <f t="shared" si="1"/>
        <v>9</v>
      </c>
      <c r="N11" s="25" t="s">
        <v>254</v>
      </c>
      <c r="O11" s="25" t="s">
        <v>58</v>
      </c>
      <c r="P11" s="8" t="s">
        <v>11</v>
      </c>
      <c r="Q11" s="16">
        <v>2</v>
      </c>
    </row>
    <row r="12" spans="1:17" s="2" customFormat="1" ht="15" thickBot="1" x14ac:dyDescent="0.25">
      <c r="A12" s="2">
        <v>10</v>
      </c>
      <c r="B12" s="25" t="s">
        <v>255</v>
      </c>
      <c r="C12" s="25" t="s">
        <v>57</v>
      </c>
      <c r="D12" s="26">
        <v>13.65</v>
      </c>
      <c r="E12" s="18">
        <f t="shared" si="0"/>
        <v>19</v>
      </c>
      <c r="F12" s="26">
        <v>11.29</v>
      </c>
      <c r="G12" s="18">
        <f t="shared" si="2"/>
        <v>15</v>
      </c>
      <c r="H12" s="26">
        <v>1.65</v>
      </c>
      <c r="I12" s="18">
        <f t="shared" si="3"/>
        <v>13</v>
      </c>
      <c r="J12" s="19">
        <f t="shared" si="4"/>
        <v>47</v>
      </c>
      <c r="K12" s="18">
        <f t="shared" si="1"/>
        <v>14</v>
      </c>
      <c r="N12" s="27" t="s">
        <v>269</v>
      </c>
      <c r="O12" s="27" t="s">
        <v>94</v>
      </c>
      <c r="P12" s="9" t="s">
        <v>12</v>
      </c>
      <c r="Q12" s="17">
        <v>1</v>
      </c>
    </row>
    <row r="13" spans="1:17" s="2" customFormat="1" ht="15.75" x14ac:dyDescent="0.25">
      <c r="A13" s="2">
        <v>11</v>
      </c>
      <c r="B13" s="25" t="s">
        <v>256</v>
      </c>
      <c r="C13" s="25" t="s">
        <v>57</v>
      </c>
      <c r="D13" s="26">
        <v>11.98</v>
      </c>
      <c r="E13" s="18">
        <f t="shared" si="0"/>
        <v>3</v>
      </c>
      <c r="F13" s="26">
        <v>10.77</v>
      </c>
      <c r="G13" s="18">
        <f t="shared" si="2"/>
        <v>8</v>
      </c>
      <c r="H13" s="26">
        <v>1.8</v>
      </c>
      <c r="I13" s="18">
        <f t="shared" si="3"/>
        <v>5</v>
      </c>
      <c r="J13" s="19">
        <f t="shared" si="4"/>
        <v>16</v>
      </c>
      <c r="K13" s="18">
        <f t="shared" si="1"/>
        <v>3</v>
      </c>
      <c r="N13" s="10"/>
      <c r="O13" s="11"/>
      <c r="P13" s="12"/>
    </row>
    <row r="14" spans="1:17" ht="15.75" x14ac:dyDescent="0.25">
      <c r="A14" s="2">
        <v>12</v>
      </c>
      <c r="B14" s="25" t="s">
        <v>257</v>
      </c>
      <c r="C14" s="25" t="s">
        <v>55</v>
      </c>
      <c r="D14" s="26">
        <v>14.29</v>
      </c>
      <c r="E14" s="18">
        <f t="shared" si="0"/>
        <v>23</v>
      </c>
      <c r="F14" s="26">
        <v>10.78</v>
      </c>
      <c r="G14" s="18">
        <f t="shared" si="2"/>
        <v>9</v>
      </c>
      <c r="H14" s="26">
        <v>1.72</v>
      </c>
      <c r="I14" s="18">
        <f t="shared" si="3"/>
        <v>8</v>
      </c>
      <c r="J14" s="19">
        <f t="shared" si="4"/>
        <v>40</v>
      </c>
      <c r="K14" s="18">
        <f t="shared" si="1"/>
        <v>12</v>
      </c>
      <c r="N14" s="3"/>
      <c r="O14" s="11"/>
      <c r="P14" s="12"/>
    </row>
    <row r="15" spans="1:17" ht="15.75" x14ac:dyDescent="0.25">
      <c r="A15" s="1">
        <v>13</v>
      </c>
      <c r="B15" s="25" t="s">
        <v>258</v>
      </c>
      <c r="C15" s="25" t="s">
        <v>57</v>
      </c>
      <c r="D15" s="26">
        <v>14.77</v>
      </c>
      <c r="E15" s="18">
        <f t="shared" si="0"/>
        <v>27</v>
      </c>
      <c r="F15" s="26">
        <v>11.87</v>
      </c>
      <c r="G15" s="18">
        <f t="shared" si="2"/>
        <v>21</v>
      </c>
      <c r="H15" s="26">
        <v>1.31</v>
      </c>
      <c r="I15" s="18">
        <f t="shared" si="3"/>
        <v>28</v>
      </c>
      <c r="J15" s="19">
        <f t="shared" si="4"/>
        <v>76</v>
      </c>
      <c r="K15" s="18">
        <f t="shared" si="1"/>
        <v>27</v>
      </c>
      <c r="M15" s="13"/>
      <c r="N15" s="10"/>
      <c r="O15" s="10"/>
      <c r="P15" s="12"/>
    </row>
    <row r="16" spans="1:17" x14ac:dyDescent="0.2">
      <c r="A16" s="2">
        <v>14</v>
      </c>
      <c r="B16" s="25" t="s">
        <v>259</v>
      </c>
      <c r="C16" s="25" t="s">
        <v>58</v>
      </c>
      <c r="D16" s="26">
        <v>12.36</v>
      </c>
      <c r="E16" s="18">
        <f t="shared" si="0"/>
        <v>8</v>
      </c>
      <c r="F16" s="26">
        <v>10.71</v>
      </c>
      <c r="G16" s="18">
        <f t="shared" si="2"/>
        <v>7</v>
      </c>
      <c r="H16" s="26">
        <v>1.77</v>
      </c>
      <c r="I16" s="18">
        <f t="shared" si="3"/>
        <v>7</v>
      </c>
      <c r="J16" s="19">
        <f t="shared" si="4"/>
        <v>22</v>
      </c>
      <c r="K16" s="18">
        <v>8</v>
      </c>
      <c r="M16" s="13"/>
      <c r="N16" s="55"/>
      <c r="O16" s="55"/>
      <c r="P16" s="12"/>
    </row>
    <row r="17" spans="1:16" x14ac:dyDescent="0.2">
      <c r="A17" s="1">
        <v>15</v>
      </c>
      <c r="B17" s="25" t="s">
        <v>260</v>
      </c>
      <c r="C17" s="25" t="s">
        <v>58</v>
      </c>
      <c r="D17" s="26">
        <v>12.22</v>
      </c>
      <c r="E17" s="18">
        <f t="shared" si="0"/>
        <v>7</v>
      </c>
      <c r="F17" s="26">
        <v>10.67</v>
      </c>
      <c r="G17" s="18">
        <f t="shared" si="2"/>
        <v>6</v>
      </c>
      <c r="H17" s="26">
        <v>1.78</v>
      </c>
      <c r="I17" s="18">
        <f t="shared" si="3"/>
        <v>6</v>
      </c>
      <c r="J17" s="19">
        <f t="shared" si="4"/>
        <v>19</v>
      </c>
      <c r="K17" s="18">
        <v>6</v>
      </c>
      <c r="M17" s="13"/>
      <c r="N17" s="55"/>
      <c r="O17" s="55"/>
      <c r="P17" s="12"/>
    </row>
    <row r="18" spans="1:16" x14ac:dyDescent="0.2">
      <c r="A18" s="2">
        <v>16</v>
      </c>
      <c r="B18" s="25" t="s">
        <v>261</v>
      </c>
      <c r="C18" s="25" t="s">
        <v>58</v>
      </c>
      <c r="D18" s="26">
        <v>13.64</v>
      </c>
      <c r="E18" s="18">
        <f t="shared" si="0"/>
        <v>18</v>
      </c>
      <c r="F18" s="26">
        <v>12</v>
      </c>
      <c r="G18" s="18">
        <f t="shared" si="2"/>
        <v>27</v>
      </c>
      <c r="H18" s="26">
        <v>1.86</v>
      </c>
      <c r="I18" s="18">
        <f t="shared" si="3"/>
        <v>3</v>
      </c>
      <c r="J18" s="19">
        <f t="shared" si="4"/>
        <v>48</v>
      </c>
      <c r="K18" s="18">
        <f t="shared" si="1"/>
        <v>15</v>
      </c>
      <c r="M18" s="13"/>
      <c r="N18" s="55"/>
      <c r="O18" s="55"/>
      <c r="P18" s="12"/>
    </row>
    <row r="19" spans="1:16" x14ac:dyDescent="0.2">
      <c r="A19" s="2">
        <v>17</v>
      </c>
      <c r="B19" s="25" t="s">
        <v>262</v>
      </c>
      <c r="C19" s="25" t="s">
        <v>57</v>
      </c>
      <c r="D19" s="26">
        <v>13.07</v>
      </c>
      <c r="E19" s="18">
        <f t="shared" si="0"/>
        <v>12</v>
      </c>
      <c r="F19" s="26">
        <v>10.78</v>
      </c>
      <c r="G19" s="18">
        <f t="shared" si="2"/>
        <v>9</v>
      </c>
      <c r="H19" s="26">
        <v>2.06</v>
      </c>
      <c r="I19" s="18">
        <f t="shared" si="3"/>
        <v>1</v>
      </c>
      <c r="J19" s="19">
        <f t="shared" si="4"/>
        <v>22</v>
      </c>
      <c r="K19" s="18">
        <f t="shared" si="1"/>
        <v>7</v>
      </c>
      <c r="M19" s="13"/>
      <c r="N19" s="55"/>
      <c r="O19" s="55"/>
      <c r="P19" s="12"/>
    </row>
    <row r="20" spans="1:16" x14ac:dyDescent="0.2">
      <c r="A20" s="2">
        <v>18</v>
      </c>
      <c r="B20" s="25" t="s">
        <v>263</v>
      </c>
      <c r="C20" s="25" t="s">
        <v>58</v>
      </c>
      <c r="D20" s="26">
        <v>13.99</v>
      </c>
      <c r="E20" s="18">
        <f t="shared" si="0"/>
        <v>22</v>
      </c>
      <c r="F20" s="26">
        <v>11.68</v>
      </c>
      <c r="G20" s="18">
        <f t="shared" si="2"/>
        <v>18</v>
      </c>
      <c r="H20" s="26">
        <v>1.54</v>
      </c>
      <c r="I20" s="18">
        <f t="shared" si="3"/>
        <v>20</v>
      </c>
      <c r="J20" s="19">
        <f t="shared" si="4"/>
        <v>60</v>
      </c>
      <c r="K20" s="18">
        <f t="shared" si="1"/>
        <v>21</v>
      </c>
      <c r="M20" s="13"/>
      <c r="N20" s="55"/>
      <c r="O20" s="55"/>
      <c r="P20" s="12"/>
    </row>
    <row r="21" spans="1:16" x14ac:dyDescent="0.2">
      <c r="A21" s="1">
        <v>19</v>
      </c>
      <c r="B21" s="25" t="s">
        <v>264</v>
      </c>
      <c r="C21" s="25" t="s">
        <v>56</v>
      </c>
      <c r="D21" s="26">
        <v>12.17</v>
      </c>
      <c r="E21" s="18">
        <f t="shared" si="0"/>
        <v>5</v>
      </c>
      <c r="F21" s="26">
        <v>10.5</v>
      </c>
      <c r="G21" s="18">
        <f t="shared" si="2"/>
        <v>4</v>
      </c>
      <c r="H21" s="26">
        <v>1.68</v>
      </c>
      <c r="I21" s="18">
        <f t="shared" si="3"/>
        <v>10</v>
      </c>
      <c r="J21" s="19">
        <f t="shared" si="4"/>
        <v>19</v>
      </c>
      <c r="K21" s="18">
        <f t="shared" si="1"/>
        <v>5</v>
      </c>
      <c r="M21" s="13"/>
      <c r="N21" s="55"/>
      <c r="O21" s="55"/>
      <c r="P21" s="12"/>
    </row>
    <row r="22" spans="1:16" x14ac:dyDescent="0.2">
      <c r="A22" s="2">
        <v>20</v>
      </c>
      <c r="B22" s="25" t="s">
        <v>265</v>
      </c>
      <c r="C22" s="25" t="s">
        <v>55</v>
      </c>
      <c r="D22" s="26">
        <v>13.98</v>
      </c>
      <c r="E22" s="18">
        <f t="shared" si="0"/>
        <v>21</v>
      </c>
      <c r="F22" s="26">
        <v>11.91</v>
      </c>
      <c r="G22" s="18">
        <f t="shared" si="2"/>
        <v>24</v>
      </c>
      <c r="H22" s="26">
        <v>1.36</v>
      </c>
      <c r="I22" s="18">
        <f t="shared" si="3"/>
        <v>27</v>
      </c>
      <c r="J22" s="19">
        <f t="shared" si="4"/>
        <v>72</v>
      </c>
      <c r="K22" s="18">
        <f t="shared" si="1"/>
        <v>23</v>
      </c>
      <c r="M22" s="13"/>
      <c r="N22" s="55"/>
      <c r="O22" s="55"/>
      <c r="P22" s="12"/>
    </row>
    <row r="23" spans="1:16" x14ac:dyDescent="0.2">
      <c r="A23" s="2">
        <v>21</v>
      </c>
      <c r="B23" s="25" t="s">
        <v>266</v>
      </c>
      <c r="C23" s="25" t="s">
        <v>54</v>
      </c>
      <c r="D23" s="26">
        <v>13.71</v>
      </c>
      <c r="E23" s="18">
        <f t="shared" si="0"/>
        <v>20</v>
      </c>
      <c r="F23" s="26">
        <v>10.98</v>
      </c>
      <c r="G23" s="18">
        <f t="shared" si="2"/>
        <v>13</v>
      </c>
      <c r="H23" s="26">
        <v>1.62</v>
      </c>
      <c r="I23" s="18">
        <f t="shared" si="3"/>
        <v>15</v>
      </c>
      <c r="J23" s="19">
        <f t="shared" si="4"/>
        <v>48</v>
      </c>
      <c r="K23" s="18">
        <v>16</v>
      </c>
      <c r="M23" s="13"/>
      <c r="N23" s="55"/>
      <c r="O23" s="55"/>
      <c r="P23" s="12"/>
    </row>
    <row r="24" spans="1:16" x14ac:dyDescent="0.2">
      <c r="A24" s="2">
        <v>22</v>
      </c>
      <c r="B24" s="25" t="s">
        <v>267</v>
      </c>
      <c r="C24" s="25" t="s">
        <v>54</v>
      </c>
      <c r="D24" s="26">
        <v>13.38</v>
      </c>
      <c r="E24" s="18">
        <f t="shared" si="0"/>
        <v>17</v>
      </c>
      <c r="F24" s="26">
        <v>11.44</v>
      </c>
      <c r="G24" s="18">
        <f t="shared" si="2"/>
        <v>16</v>
      </c>
      <c r="H24" s="26">
        <v>1.6</v>
      </c>
      <c r="I24" s="18">
        <f t="shared" si="3"/>
        <v>16</v>
      </c>
      <c r="J24" s="19">
        <f t="shared" si="4"/>
        <v>49</v>
      </c>
      <c r="K24" s="18">
        <v>19</v>
      </c>
      <c r="M24" s="13"/>
      <c r="N24" s="55"/>
      <c r="O24" s="55"/>
      <c r="P24" s="12"/>
    </row>
    <row r="25" spans="1:16" ht="15.75" x14ac:dyDescent="0.25">
      <c r="A25" s="1">
        <v>23</v>
      </c>
      <c r="B25" s="25" t="s">
        <v>268</v>
      </c>
      <c r="C25" s="25" t="s">
        <v>57</v>
      </c>
      <c r="D25" s="26">
        <v>11.56</v>
      </c>
      <c r="E25" s="18">
        <f t="shared" si="0"/>
        <v>1</v>
      </c>
      <c r="F25" s="26">
        <v>10.01</v>
      </c>
      <c r="G25" s="18">
        <f t="shared" si="2"/>
        <v>1</v>
      </c>
      <c r="H25" s="26">
        <v>1.94</v>
      </c>
      <c r="I25" s="18">
        <f t="shared" si="3"/>
        <v>2</v>
      </c>
      <c r="J25" s="19">
        <f t="shared" si="4"/>
        <v>4</v>
      </c>
      <c r="K25" s="18">
        <f t="shared" si="1"/>
        <v>1</v>
      </c>
      <c r="M25" s="13"/>
      <c r="N25" s="10"/>
      <c r="O25" s="10"/>
      <c r="P25" s="12"/>
    </row>
    <row r="26" spans="1:16" ht="15.75" x14ac:dyDescent="0.25">
      <c r="A26" s="2">
        <v>24</v>
      </c>
      <c r="B26" s="25" t="s">
        <v>269</v>
      </c>
      <c r="C26" s="25" t="s">
        <v>94</v>
      </c>
      <c r="D26" s="26">
        <v>12.83</v>
      </c>
      <c r="E26" s="18">
        <f t="shared" si="0"/>
        <v>10</v>
      </c>
      <c r="F26" s="26">
        <v>10.83</v>
      </c>
      <c r="G26" s="18">
        <f t="shared" si="2"/>
        <v>11</v>
      </c>
      <c r="H26" s="26">
        <v>1.67</v>
      </c>
      <c r="I26" s="18">
        <f t="shared" si="3"/>
        <v>11</v>
      </c>
      <c r="J26" s="19">
        <f t="shared" si="4"/>
        <v>32</v>
      </c>
      <c r="K26" s="18">
        <f t="shared" si="1"/>
        <v>10</v>
      </c>
      <c r="N26" s="10"/>
      <c r="O26" s="10"/>
      <c r="P26" s="12"/>
    </row>
    <row r="27" spans="1:16" ht="15.75" x14ac:dyDescent="0.25">
      <c r="A27" s="2">
        <v>25</v>
      </c>
      <c r="B27" s="25" t="s">
        <v>270</v>
      </c>
      <c r="C27" s="25" t="s">
        <v>54</v>
      </c>
      <c r="D27" s="26">
        <v>13.28</v>
      </c>
      <c r="E27" s="18">
        <f t="shared" si="0"/>
        <v>15</v>
      </c>
      <c r="F27" s="26">
        <v>11.88</v>
      </c>
      <c r="G27" s="18">
        <f t="shared" si="2"/>
        <v>22</v>
      </c>
      <c r="H27" s="26">
        <v>1.66</v>
      </c>
      <c r="I27" s="18">
        <f t="shared" si="3"/>
        <v>12</v>
      </c>
      <c r="J27" s="19">
        <f t="shared" si="4"/>
        <v>49</v>
      </c>
      <c r="K27" s="18">
        <v>18</v>
      </c>
      <c r="N27" s="10"/>
      <c r="O27" s="10"/>
      <c r="P27" s="12"/>
    </row>
    <row r="28" spans="1:16" ht="15.75" x14ac:dyDescent="0.25">
      <c r="A28" s="2">
        <v>26</v>
      </c>
      <c r="B28" s="25" t="s">
        <v>271</v>
      </c>
      <c r="C28" s="25" t="s">
        <v>58</v>
      </c>
      <c r="D28" s="26">
        <v>14.38</v>
      </c>
      <c r="E28" s="18">
        <f t="shared" si="0"/>
        <v>24</v>
      </c>
      <c r="F28" s="26">
        <v>11.98</v>
      </c>
      <c r="G28" s="18">
        <f t="shared" si="2"/>
        <v>26</v>
      </c>
      <c r="H28" s="26">
        <v>1.46</v>
      </c>
      <c r="I28" s="18">
        <f t="shared" si="3"/>
        <v>22</v>
      </c>
      <c r="J28" s="19">
        <f t="shared" si="4"/>
        <v>72</v>
      </c>
      <c r="K28" s="18">
        <v>24</v>
      </c>
      <c r="N28" s="10"/>
      <c r="O28" s="10"/>
      <c r="P28" s="12"/>
    </row>
    <row r="29" spans="1:16" ht="15.75" x14ac:dyDescent="0.25">
      <c r="A29" s="1">
        <v>27</v>
      </c>
      <c r="B29" s="25" t="s">
        <v>272</v>
      </c>
      <c r="C29" s="25" t="s">
        <v>94</v>
      </c>
      <c r="D29" s="26">
        <v>13.19</v>
      </c>
      <c r="E29" s="18">
        <f t="shared" si="0"/>
        <v>13</v>
      </c>
      <c r="F29" s="26">
        <v>11.56</v>
      </c>
      <c r="G29" s="18">
        <f t="shared" si="2"/>
        <v>17</v>
      </c>
      <c r="H29" s="26">
        <v>1.41</v>
      </c>
      <c r="I29" s="18">
        <f t="shared" si="3"/>
        <v>23</v>
      </c>
      <c r="J29" s="19">
        <f t="shared" si="4"/>
        <v>53</v>
      </c>
      <c r="K29" s="18">
        <f t="shared" si="1"/>
        <v>20</v>
      </c>
      <c r="N29" s="10"/>
      <c r="O29" s="10"/>
      <c r="P29" s="12"/>
    </row>
    <row r="30" spans="1:16" ht="16.5" thickBot="1" x14ac:dyDescent="0.3">
      <c r="A30" s="2">
        <v>28</v>
      </c>
      <c r="B30" s="27" t="s">
        <v>273</v>
      </c>
      <c r="C30" s="27" t="s">
        <v>55</v>
      </c>
      <c r="D30" s="29">
        <v>11.99</v>
      </c>
      <c r="E30" s="20">
        <f t="shared" si="0"/>
        <v>4</v>
      </c>
      <c r="F30" s="29">
        <v>10.199999999999999</v>
      </c>
      <c r="G30" s="20">
        <f t="shared" si="2"/>
        <v>3</v>
      </c>
      <c r="H30" s="29">
        <v>1.7</v>
      </c>
      <c r="I30" s="20">
        <f t="shared" si="3"/>
        <v>9</v>
      </c>
      <c r="J30" s="22">
        <f t="shared" si="4"/>
        <v>16</v>
      </c>
      <c r="K30" s="20">
        <v>4</v>
      </c>
      <c r="N30" s="10"/>
      <c r="O30" s="10"/>
      <c r="P30" s="12"/>
    </row>
    <row r="31" spans="1:16" ht="15.75" x14ac:dyDescent="0.25">
      <c r="F31" s="23"/>
      <c r="M31" s="13"/>
      <c r="N31" s="11"/>
      <c r="O31" s="11"/>
      <c r="P31" s="12"/>
    </row>
    <row r="32" spans="1:16" ht="15.75" x14ac:dyDescent="0.25">
      <c r="F32" s="23"/>
      <c r="M32" s="13"/>
      <c r="N32" s="10"/>
      <c r="O32" s="11"/>
      <c r="P32" s="12"/>
    </row>
    <row r="33" spans="4:16" ht="15.75" x14ac:dyDescent="0.25">
      <c r="M33" s="13"/>
      <c r="N33" s="10"/>
      <c r="O33" s="11"/>
      <c r="P33" s="12"/>
    </row>
    <row r="34" spans="4:16" ht="15.75" x14ac:dyDescent="0.25">
      <c r="N34" s="10"/>
      <c r="O34" s="11"/>
      <c r="P34" s="12"/>
    </row>
    <row r="35" spans="4:16" ht="15.75" x14ac:dyDescent="0.25">
      <c r="N35" s="10"/>
      <c r="O35" s="11"/>
      <c r="P35" s="12"/>
    </row>
    <row r="36" spans="4:16" ht="15.75" x14ac:dyDescent="0.25">
      <c r="N36" s="10"/>
      <c r="O36" s="10"/>
      <c r="P36" s="12"/>
    </row>
    <row r="37" spans="4:16" ht="15.75" x14ac:dyDescent="0.25">
      <c r="N37" s="10"/>
      <c r="O37" s="10"/>
      <c r="P37" s="12"/>
    </row>
    <row r="38" spans="4:16" ht="15.75" x14ac:dyDescent="0.25">
      <c r="N38" s="10"/>
      <c r="O38" s="10"/>
      <c r="P38" s="12"/>
    </row>
    <row r="39" spans="4:16" ht="15.75" x14ac:dyDescent="0.25">
      <c r="N39" s="10"/>
      <c r="O39" s="10"/>
      <c r="P39" s="12"/>
    </row>
    <row r="40" spans="4:16" ht="15.75" x14ac:dyDescent="0.25">
      <c r="N40" s="10"/>
      <c r="O40" s="10"/>
      <c r="P40" s="12"/>
    </row>
    <row r="41" spans="4:16" ht="15.75" x14ac:dyDescent="0.25">
      <c r="N41" s="10"/>
      <c r="O41" s="10"/>
      <c r="P41" s="12"/>
    </row>
    <row r="42" spans="4:16" ht="15.75" x14ac:dyDescent="0.25">
      <c r="N42" s="10"/>
      <c r="O42" s="10"/>
      <c r="P42" s="12"/>
    </row>
    <row r="43" spans="4:16" ht="15.75" x14ac:dyDescent="0.25">
      <c r="N43" s="10"/>
      <c r="O43" s="10"/>
      <c r="P43" s="12"/>
    </row>
    <row r="44" spans="4:16" ht="15.75" x14ac:dyDescent="0.25">
      <c r="D44" s="1"/>
      <c r="E44" s="1"/>
      <c r="F44" s="1"/>
      <c r="G44" s="1"/>
      <c r="H44" s="1"/>
      <c r="I44" s="1"/>
      <c r="J44" s="1"/>
      <c r="K44" s="1"/>
      <c r="N44" s="10"/>
      <c r="O44" s="10"/>
      <c r="P44" s="12"/>
    </row>
    <row r="45" spans="4:16" ht="15.75" x14ac:dyDescent="0.25">
      <c r="D45" s="1"/>
      <c r="E45" s="1"/>
      <c r="F45" s="1"/>
      <c r="G45" s="1"/>
      <c r="H45" s="1"/>
      <c r="I45" s="1"/>
      <c r="J45" s="1"/>
      <c r="K45" s="1"/>
      <c r="N45" s="10"/>
      <c r="O45" s="10"/>
      <c r="P45" s="12"/>
    </row>
    <row r="46" spans="4:16" ht="15.75" x14ac:dyDescent="0.25">
      <c r="D46" s="1"/>
      <c r="E46" s="1"/>
      <c r="F46" s="1"/>
      <c r="G46" s="1"/>
      <c r="H46" s="1"/>
      <c r="I46" s="1"/>
      <c r="J46" s="1"/>
      <c r="K46" s="1"/>
      <c r="N46" s="10"/>
      <c r="O46" s="10"/>
      <c r="P46" s="12"/>
    </row>
    <row r="47" spans="4:16" ht="15.75" x14ac:dyDescent="0.25">
      <c r="D47" s="1"/>
      <c r="E47" s="1"/>
      <c r="F47" s="1"/>
      <c r="G47" s="1"/>
      <c r="H47" s="1"/>
      <c r="I47" s="1"/>
      <c r="J47" s="1"/>
      <c r="K47" s="1"/>
      <c r="N47" s="10"/>
      <c r="O47" s="10"/>
      <c r="P47" s="12"/>
    </row>
    <row r="48" spans="4:16" ht="15.75" x14ac:dyDescent="0.25">
      <c r="D48" s="1"/>
      <c r="E48" s="1"/>
      <c r="F48" s="1"/>
      <c r="G48" s="1"/>
      <c r="H48" s="1"/>
      <c r="I48" s="1"/>
      <c r="J48" s="1"/>
      <c r="K48" s="1"/>
      <c r="N48" s="10"/>
      <c r="O48" s="10"/>
      <c r="P48" s="12"/>
    </row>
    <row r="49" spans="4:16" ht="15.75" x14ac:dyDescent="0.25">
      <c r="D49" s="1"/>
      <c r="E49" s="1"/>
      <c r="F49" s="1"/>
      <c r="G49" s="1"/>
      <c r="H49" s="1"/>
      <c r="I49" s="1"/>
      <c r="J49" s="1"/>
      <c r="K49" s="1"/>
      <c r="N49" s="10"/>
      <c r="O49" s="10"/>
      <c r="P49" s="12"/>
    </row>
    <row r="50" spans="4:16" ht="15.75" x14ac:dyDescent="0.25">
      <c r="D50" s="1"/>
      <c r="E50" s="1"/>
      <c r="F50" s="1"/>
      <c r="G50" s="1"/>
      <c r="H50" s="1"/>
      <c r="I50" s="1"/>
      <c r="J50" s="1"/>
      <c r="K50" s="1"/>
      <c r="N50" s="10"/>
      <c r="O50" s="10"/>
      <c r="P50" s="12"/>
    </row>
    <row r="51" spans="4:16" ht="15.75" x14ac:dyDescent="0.25">
      <c r="D51" s="1"/>
      <c r="E51" s="1"/>
      <c r="F51" s="1"/>
      <c r="G51" s="1"/>
      <c r="H51" s="1"/>
      <c r="I51" s="1"/>
      <c r="J51" s="1"/>
      <c r="K51" s="1"/>
      <c r="N51" s="10"/>
      <c r="O51" s="11"/>
      <c r="P51" s="12"/>
    </row>
    <row r="52" spans="4:16" ht="15.75" x14ac:dyDescent="0.25">
      <c r="D52" s="1"/>
      <c r="E52" s="1"/>
      <c r="F52" s="1"/>
      <c r="G52" s="1"/>
      <c r="H52" s="1"/>
      <c r="I52" s="1"/>
      <c r="J52" s="1"/>
      <c r="K52" s="1"/>
      <c r="N52" s="10"/>
      <c r="O52" s="11"/>
      <c r="P52" s="12"/>
    </row>
    <row r="53" spans="4:16" x14ac:dyDescent="0.2">
      <c r="D53" s="1"/>
      <c r="E53" s="1"/>
      <c r="F53" s="1"/>
      <c r="G53" s="1"/>
      <c r="H53" s="1"/>
      <c r="I53" s="1"/>
      <c r="J53" s="1"/>
      <c r="K53" s="1"/>
      <c r="N53" s="13"/>
      <c r="O53" s="13"/>
      <c r="P53" s="14"/>
    </row>
    <row r="54" spans="4:16" x14ac:dyDescent="0.2">
      <c r="D54" s="1"/>
      <c r="E54" s="1"/>
      <c r="F54" s="1"/>
      <c r="G54" s="1"/>
      <c r="H54" s="1"/>
      <c r="I54" s="1"/>
      <c r="J54" s="1"/>
      <c r="K54" s="1"/>
    </row>
    <row r="55" spans="4:16" x14ac:dyDescent="0.2">
      <c r="D55" s="1"/>
      <c r="E55" s="1"/>
      <c r="F55" s="1"/>
      <c r="G55" s="1"/>
      <c r="H55" s="1"/>
      <c r="I55" s="1"/>
      <c r="J55" s="1"/>
      <c r="K55" s="1"/>
    </row>
    <row r="56" spans="4:16" x14ac:dyDescent="0.2">
      <c r="D56" s="1"/>
      <c r="E56" s="1"/>
      <c r="F56" s="1"/>
      <c r="G56" s="1"/>
      <c r="H56" s="1"/>
      <c r="I56" s="1"/>
      <c r="J56" s="1"/>
      <c r="K56" s="1"/>
    </row>
    <row r="57" spans="4:16" x14ac:dyDescent="0.2">
      <c r="D57" s="1"/>
      <c r="E57" s="1"/>
      <c r="F57" s="1"/>
      <c r="G57" s="1"/>
      <c r="H57" s="1"/>
      <c r="I57" s="1"/>
      <c r="J57" s="1"/>
      <c r="K57" s="1"/>
    </row>
    <row r="58" spans="4:16" x14ac:dyDescent="0.2">
      <c r="D58" s="1"/>
      <c r="E58" s="1"/>
      <c r="F58" s="1"/>
      <c r="G58" s="1"/>
      <c r="H58" s="1"/>
      <c r="I58" s="1"/>
      <c r="J58" s="1"/>
      <c r="K58" s="1"/>
    </row>
    <row r="59" spans="4:16" x14ac:dyDescent="0.2">
      <c r="D59" s="1"/>
      <c r="E59" s="1"/>
      <c r="F59" s="1"/>
      <c r="G59" s="1"/>
      <c r="H59" s="1"/>
      <c r="I59" s="1"/>
      <c r="J59" s="1"/>
      <c r="K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  <row r="67" spans="4:16" x14ac:dyDescent="0.2">
      <c r="D67" s="1"/>
      <c r="E67" s="1"/>
      <c r="F67" s="1"/>
      <c r="G67" s="1"/>
      <c r="H67" s="1"/>
      <c r="I67" s="1"/>
      <c r="J67" s="1"/>
      <c r="K67" s="1"/>
      <c r="P67" s="1"/>
    </row>
    <row r="68" spans="4:16" x14ac:dyDescent="0.2">
      <c r="D68" s="1"/>
      <c r="E68" s="1"/>
      <c r="F68" s="1"/>
      <c r="G68" s="1"/>
      <c r="H68" s="1"/>
      <c r="I68" s="1"/>
      <c r="J68" s="1"/>
      <c r="K68" s="1"/>
      <c r="P68" s="1"/>
    </row>
    <row r="69" spans="4:16" x14ac:dyDescent="0.2">
      <c r="D69" s="1"/>
      <c r="E69" s="1"/>
      <c r="F69" s="1"/>
      <c r="G69" s="1"/>
      <c r="H69" s="1"/>
      <c r="I69" s="1"/>
      <c r="J69" s="1"/>
      <c r="K69" s="1"/>
      <c r="P69" s="1"/>
    </row>
    <row r="70" spans="4:16" x14ac:dyDescent="0.2">
      <c r="D70" s="1"/>
      <c r="E70" s="1"/>
      <c r="F70" s="1"/>
      <c r="G70" s="1"/>
      <c r="H70" s="1"/>
      <c r="I70" s="1"/>
      <c r="J70" s="1"/>
      <c r="K70" s="1"/>
      <c r="P70" s="1"/>
    </row>
    <row r="71" spans="4:16" x14ac:dyDescent="0.2">
      <c r="D71" s="1"/>
      <c r="E71" s="1"/>
      <c r="F71" s="1"/>
      <c r="G71" s="1"/>
      <c r="H71" s="1"/>
      <c r="I71" s="1"/>
      <c r="J71" s="1"/>
      <c r="K71" s="1"/>
      <c r="P71" s="1"/>
    </row>
    <row r="72" spans="4:16" x14ac:dyDescent="0.2">
      <c r="D72" s="1"/>
      <c r="E72" s="1"/>
      <c r="F72" s="1"/>
      <c r="G72" s="1"/>
      <c r="H72" s="1"/>
      <c r="I72" s="1"/>
      <c r="J72" s="1"/>
      <c r="K72" s="1"/>
      <c r="P72" s="1"/>
    </row>
    <row r="73" spans="4:16" x14ac:dyDescent="0.2">
      <c r="D73" s="1"/>
      <c r="E73" s="1"/>
      <c r="F73" s="1"/>
      <c r="G73" s="1"/>
      <c r="H73" s="1"/>
      <c r="I73" s="1"/>
      <c r="J73" s="1"/>
      <c r="K73" s="1"/>
      <c r="P73" s="1"/>
    </row>
    <row r="74" spans="4:16" x14ac:dyDescent="0.2">
      <c r="D74" s="1"/>
      <c r="E74" s="1"/>
      <c r="F74" s="1"/>
      <c r="G74" s="1"/>
      <c r="H74" s="1"/>
      <c r="I74" s="1"/>
      <c r="J74" s="1"/>
      <c r="K74" s="1"/>
      <c r="P74" s="1"/>
    </row>
  </sheetData>
  <mergeCells count="12">
    <mergeCell ref="B1:C2"/>
    <mergeCell ref="D1:D2"/>
    <mergeCell ref="E1:E2"/>
    <mergeCell ref="H1:H2"/>
    <mergeCell ref="I1:I2"/>
    <mergeCell ref="F1:F2"/>
    <mergeCell ref="G1:G2"/>
    <mergeCell ref="J1:J2"/>
    <mergeCell ref="K1:K2"/>
    <mergeCell ref="N1:O2"/>
    <mergeCell ref="P1:P2"/>
    <mergeCell ref="Q1:Q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ignoredErrors>
    <ignoredError sqref="K3:K4 K6:K1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FF"/>
  </sheetPr>
  <dimension ref="A1:Q69"/>
  <sheetViews>
    <sheetView zoomScale="80" zoomScaleNormal="80" workbookViewId="0">
      <selection activeCell="K22" sqref="K22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71093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18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18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274</v>
      </c>
      <c r="C3" s="24" t="s">
        <v>58</v>
      </c>
      <c r="D3" s="28">
        <v>14.92</v>
      </c>
      <c r="E3" s="5">
        <f t="shared" ref="E3:E25" si="0">RANK(D3,$D$3:$D$25,1)</f>
        <v>11</v>
      </c>
      <c r="F3" s="28">
        <v>12.01</v>
      </c>
      <c r="G3" s="5">
        <f t="shared" ref="G3:G24" si="1">RANK(F3,$F$3:$F$25,1)</f>
        <v>12</v>
      </c>
      <c r="H3" s="28">
        <v>1.35</v>
      </c>
      <c r="I3" s="5">
        <f t="shared" ref="I3:I25" si="2">RANK(H3,$H$3:$H$25,0)</f>
        <v>12</v>
      </c>
      <c r="J3" s="6">
        <f>SUM(E3,G3,I3)</f>
        <v>35</v>
      </c>
      <c r="K3" s="5">
        <f t="shared" ref="K3:K25" si="3">RANK(J3,$J$3:$J$25,1)</f>
        <v>12</v>
      </c>
      <c r="N3" s="24" t="s">
        <v>287</v>
      </c>
      <c r="O3" s="24" t="s">
        <v>57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275</v>
      </c>
      <c r="C4" s="25" t="s">
        <v>58</v>
      </c>
      <c r="D4" s="26">
        <v>13.91</v>
      </c>
      <c r="E4" s="18">
        <f t="shared" si="0"/>
        <v>7</v>
      </c>
      <c r="F4" s="26">
        <v>11.18</v>
      </c>
      <c r="G4" s="18">
        <f t="shared" si="1"/>
        <v>3</v>
      </c>
      <c r="H4" s="26">
        <v>1.46</v>
      </c>
      <c r="I4" s="18">
        <f t="shared" si="2"/>
        <v>8</v>
      </c>
      <c r="J4" s="19">
        <f t="shared" ref="J4:J25" si="4">SUM(E4,G4,I4)</f>
        <v>18</v>
      </c>
      <c r="K4" s="18">
        <f t="shared" si="3"/>
        <v>5</v>
      </c>
      <c r="N4" s="25" t="s">
        <v>284</v>
      </c>
      <c r="O4" s="25" t="s">
        <v>54</v>
      </c>
      <c r="P4" s="38" t="s">
        <v>6</v>
      </c>
      <c r="Q4" s="39">
        <v>9</v>
      </c>
    </row>
    <row r="5" spans="1:17" s="2" customFormat="1" x14ac:dyDescent="0.2">
      <c r="A5" s="2">
        <v>3</v>
      </c>
      <c r="B5" s="25" t="s">
        <v>276</v>
      </c>
      <c r="C5" s="25" t="s">
        <v>58</v>
      </c>
      <c r="D5" s="26">
        <v>14.23</v>
      </c>
      <c r="E5" s="18">
        <f t="shared" si="0"/>
        <v>8</v>
      </c>
      <c r="F5" s="26">
        <v>11.43</v>
      </c>
      <c r="G5" s="18">
        <f t="shared" si="1"/>
        <v>5</v>
      </c>
      <c r="H5" s="26">
        <v>1.37</v>
      </c>
      <c r="I5" s="18">
        <f t="shared" si="2"/>
        <v>11</v>
      </c>
      <c r="J5" s="19">
        <f t="shared" si="4"/>
        <v>24</v>
      </c>
      <c r="K5" s="18">
        <f t="shared" si="3"/>
        <v>9</v>
      </c>
      <c r="N5" s="25" t="s">
        <v>286</v>
      </c>
      <c r="O5" s="25" t="s">
        <v>57</v>
      </c>
      <c r="P5" s="38" t="s">
        <v>7</v>
      </c>
      <c r="Q5" s="39">
        <v>8</v>
      </c>
    </row>
    <row r="6" spans="1:17" s="2" customFormat="1" x14ac:dyDescent="0.2">
      <c r="A6" s="2">
        <v>4</v>
      </c>
      <c r="B6" s="25" t="s">
        <v>277</v>
      </c>
      <c r="C6" s="25" t="s">
        <v>55</v>
      </c>
      <c r="D6" s="26">
        <v>15.5</v>
      </c>
      <c r="E6" s="18">
        <f t="shared" si="0"/>
        <v>15</v>
      </c>
      <c r="F6" s="26">
        <v>12.82</v>
      </c>
      <c r="G6" s="18">
        <f t="shared" si="1"/>
        <v>17</v>
      </c>
      <c r="H6" s="26">
        <v>1.02</v>
      </c>
      <c r="I6" s="18">
        <f t="shared" si="2"/>
        <v>22</v>
      </c>
      <c r="J6" s="19">
        <f t="shared" si="4"/>
        <v>54</v>
      </c>
      <c r="K6" s="18">
        <f t="shared" si="3"/>
        <v>17</v>
      </c>
      <c r="N6" s="25" t="s">
        <v>292</v>
      </c>
      <c r="O6" s="25" t="s">
        <v>58</v>
      </c>
      <c r="P6" s="38" t="s">
        <v>13</v>
      </c>
      <c r="Q6" s="39">
        <v>7</v>
      </c>
    </row>
    <row r="7" spans="1:17" s="2" customFormat="1" x14ac:dyDescent="0.2">
      <c r="A7" s="1">
        <v>5</v>
      </c>
      <c r="B7" s="25" t="s">
        <v>278</v>
      </c>
      <c r="C7" s="25" t="s">
        <v>58</v>
      </c>
      <c r="D7" s="26">
        <v>15.05</v>
      </c>
      <c r="E7" s="18">
        <f t="shared" si="0"/>
        <v>13</v>
      </c>
      <c r="F7" s="26">
        <v>11.81</v>
      </c>
      <c r="G7" s="18">
        <f t="shared" si="1"/>
        <v>10</v>
      </c>
      <c r="H7" s="26">
        <v>1.3</v>
      </c>
      <c r="I7" s="18">
        <f t="shared" si="2"/>
        <v>14</v>
      </c>
      <c r="J7" s="19">
        <f t="shared" si="4"/>
        <v>37</v>
      </c>
      <c r="K7" s="18">
        <f t="shared" si="3"/>
        <v>13</v>
      </c>
      <c r="N7" s="25" t="s">
        <v>275</v>
      </c>
      <c r="O7" s="25" t="s">
        <v>58</v>
      </c>
      <c r="P7" s="38" t="s">
        <v>14</v>
      </c>
      <c r="Q7" s="39">
        <v>6</v>
      </c>
    </row>
    <row r="8" spans="1:17" s="2" customFormat="1" x14ac:dyDescent="0.2">
      <c r="A8" s="2">
        <v>6</v>
      </c>
      <c r="B8" s="25" t="s">
        <v>279</v>
      </c>
      <c r="C8" s="25" t="s">
        <v>55</v>
      </c>
      <c r="D8" s="26">
        <v>19.37</v>
      </c>
      <c r="E8" s="18">
        <f t="shared" si="0"/>
        <v>21</v>
      </c>
      <c r="F8" s="26">
        <v>14.22</v>
      </c>
      <c r="G8" s="18">
        <f t="shared" si="1"/>
        <v>20</v>
      </c>
      <c r="H8" s="26">
        <v>1.1000000000000001</v>
      </c>
      <c r="I8" s="18">
        <f t="shared" si="2"/>
        <v>19</v>
      </c>
      <c r="J8" s="19">
        <f t="shared" si="4"/>
        <v>60</v>
      </c>
      <c r="K8" s="18">
        <f t="shared" si="3"/>
        <v>20</v>
      </c>
      <c r="N8" s="25" t="s">
        <v>295</v>
      </c>
      <c r="O8" s="25" t="s">
        <v>57</v>
      </c>
      <c r="P8" s="38" t="s">
        <v>8</v>
      </c>
      <c r="Q8" s="39">
        <v>5</v>
      </c>
    </row>
    <row r="9" spans="1:17" s="2" customFormat="1" x14ac:dyDescent="0.2">
      <c r="A9" s="1">
        <v>7</v>
      </c>
      <c r="B9" s="25" t="s">
        <v>280</v>
      </c>
      <c r="C9" s="25" t="s">
        <v>54</v>
      </c>
      <c r="D9" s="26">
        <v>20.68</v>
      </c>
      <c r="E9" s="18">
        <f t="shared" si="0"/>
        <v>23</v>
      </c>
      <c r="F9" s="26">
        <v>14.86</v>
      </c>
      <c r="G9" s="18">
        <f t="shared" si="1"/>
        <v>22</v>
      </c>
      <c r="H9" s="26">
        <v>0.85</v>
      </c>
      <c r="I9" s="18">
        <f t="shared" si="2"/>
        <v>23</v>
      </c>
      <c r="J9" s="19">
        <f t="shared" si="4"/>
        <v>68</v>
      </c>
      <c r="K9" s="18">
        <f t="shared" si="3"/>
        <v>23</v>
      </c>
      <c r="N9" s="25" t="s">
        <v>285</v>
      </c>
      <c r="O9" s="25" t="s">
        <v>58</v>
      </c>
      <c r="P9" s="38" t="s">
        <v>304</v>
      </c>
      <c r="Q9" s="39">
        <v>4</v>
      </c>
    </row>
    <row r="10" spans="1:17" s="2" customFormat="1" x14ac:dyDescent="0.2">
      <c r="A10" s="2">
        <v>8</v>
      </c>
      <c r="B10" s="25" t="s">
        <v>282</v>
      </c>
      <c r="C10" s="25" t="s">
        <v>54</v>
      </c>
      <c r="D10" s="36">
        <v>15.47</v>
      </c>
      <c r="E10" s="18">
        <f t="shared" si="0"/>
        <v>14</v>
      </c>
      <c r="F10" s="26">
        <v>12.13</v>
      </c>
      <c r="G10" s="18">
        <f t="shared" si="1"/>
        <v>13</v>
      </c>
      <c r="H10" s="26">
        <v>1.39</v>
      </c>
      <c r="I10" s="18">
        <f t="shared" si="2"/>
        <v>10</v>
      </c>
      <c r="J10" s="19">
        <f t="shared" si="4"/>
        <v>37</v>
      </c>
      <c r="K10" s="18">
        <f t="shared" si="3"/>
        <v>13</v>
      </c>
      <c r="N10" s="25" t="s">
        <v>297</v>
      </c>
      <c r="O10" s="25" t="s">
        <v>58</v>
      </c>
      <c r="P10" s="38" t="s">
        <v>305</v>
      </c>
      <c r="Q10" s="39">
        <v>3</v>
      </c>
    </row>
    <row r="11" spans="1:17" s="2" customFormat="1" x14ac:dyDescent="0.2">
      <c r="A11" s="2">
        <v>9</v>
      </c>
      <c r="B11" s="25" t="s">
        <v>283</v>
      </c>
      <c r="C11" s="25" t="s">
        <v>54</v>
      </c>
      <c r="D11" s="36">
        <v>17.5</v>
      </c>
      <c r="E11" s="18">
        <f t="shared" si="0"/>
        <v>20</v>
      </c>
      <c r="F11" s="26">
        <v>13.63</v>
      </c>
      <c r="G11" s="18">
        <f t="shared" si="1"/>
        <v>19</v>
      </c>
      <c r="H11" s="26">
        <v>1.17</v>
      </c>
      <c r="I11" s="18">
        <f t="shared" si="2"/>
        <v>17</v>
      </c>
      <c r="J11" s="19">
        <f t="shared" si="4"/>
        <v>56</v>
      </c>
      <c r="K11" s="18">
        <f t="shared" si="3"/>
        <v>18</v>
      </c>
      <c r="N11" s="25" t="s">
        <v>276</v>
      </c>
      <c r="O11" s="25" t="s">
        <v>58</v>
      </c>
      <c r="P11" s="38" t="s">
        <v>306</v>
      </c>
      <c r="Q11" s="39">
        <v>2</v>
      </c>
    </row>
    <row r="12" spans="1:17" s="2" customFormat="1" ht="15" thickBot="1" x14ac:dyDescent="0.25">
      <c r="A12" s="2">
        <v>10</v>
      </c>
      <c r="B12" s="25" t="s">
        <v>284</v>
      </c>
      <c r="C12" s="25" t="s">
        <v>54</v>
      </c>
      <c r="D12" s="36">
        <v>12.36</v>
      </c>
      <c r="E12" s="18">
        <f t="shared" si="0"/>
        <v>1</v>
      </c>
      <c r="F12" s="26">
        <v>11.01</v>
      </c>
      <c r="G12" s="18">
        <f t="shared" si="1"/>
        <v>2</v>
      </c>
      <c r="H12" s="26">
        <v>1.6</v>
      </c>
      <c r="I12" s="18">
        <f t="shared" si="2"/>
        <v>3</v>
      </c>
      <c r="J12" s="19">
        <f t="shared" si="4"/>
        <v>6</v>
      </c>
      <c r="K12" s="18">
        <v>2</v>
      </c>
      <c r="N12" s="27" t="s">
        <v>289</v>
      </c>
      <c r="O12" s="27" t="s">
        <v>57</v>
      </c>
      <c r="P12" s="40" t="s">
        <v>307</v>
      </c>
      <c r="Q12" s="41">
        <v>1</v>
      </c>
    </row>
    <row r="13" spans="1:17" ht="15.75" x14ac:dyDescent="0.25">
      <c r="A13" s="1">
        <v>11</v>
      </c>
      <c r="B13" s="25" t="s">
        <v>285</v>
      </c>
      <c r="C13" s="25" t="s">
        <v>58</v>
      </c>
      <c r="D13" s="36">
        <v>13.73</v>
      </c>
      <c r="E13" s="18">
        <f t="shared" si="0"/>
        <v>5</v>
      </c>
      <c r="F13" s="26">
        <v>11.81</v>
      </c>
      <c r="G13" s="18">
        <f t="shared" si="1"/>
        <v>10</v>
      </c>
      <c r="H13" s="26">
        <v>1.52</v>
      </c>
      <c r="I13" s="18">
        <f t="shared" si="2"/>
        <v>7</v>
      </c>
      <c r="J13" s="19">
        <f t="shared" si="4"/>
        <v>22</v>
      </c>
      <c r="K13" s="18">
        <f t="shared" si="3"/>
        <v>7</v>
      </c>
      <c r="N13" s="3"/>
      <c r="O13" s="11"/>
      <c r="P13" s="12"/>
    </row>
    <row r="14" spans="1:17" ht="15.75" x14ac:dyDescent="0.25">
      <c r="A14" s="2">
        <v>12</v>
      </c>
      <c r="B14" s="25" t="s">
        <v>286</v>
      </c>
      <c r="C14" s="25" t="s">
        <v>57</v>
      </c>
      <c r="D14" s="36">
        <v>13.5</v>
      </c>
      <c r="E14" s="18">
        <f t="shared" si="0"/>
        <v>3</v>
      </c>
      <c r="F14" s="26">
        <v>11.79</v>
      </c>
      <c r="G14" s="18">
        <f t="shared" si="1"/>
        <v>9</v>
      </c>
      <c r="H14" s="26">
        <v>1.71</v>
      </c>
      <c r="I14" s="18">
        <f t="shared" si="2"/>
        <v>2</v>
      </c>
      <c r="J14" s="19">
        <f t="shared" si="4"/>
        <v>14</v>
      </c>
      <c r="K14" s="18">
        <f t="shared" si="3"/>
        <v>3</v>
      </c>
      <c r="N14" s="10"/>
      <c r="O14" s="10"/>
      <c r="P14" s="12"/>
    </row>
    <row r="15" spans="1:17" ht="15.75" x14ac:dyDescent="0.25">
      <c r="A15" s="1">
        <v>13</v>
      </c>
      <c r="B15" s="25" t="s">
        <v>287</v>
      </c>
      <c r="C15" s="25" t="s">
        <v>57</v>
      </c>
      <c r="D15" s="36">
        <v>13.53</v>
      </c>
      <c r="E15" s="18">
        <f t="shared" si="0"/>
        <v>4</v>
      </c>
      <c r="F15" s="26">
        <v>10.48</v>
      </c>
      <c r="G15" s="18">
        <f t="shared" si="1"/>
        <v>1</v>
      </c>
      <c r="H15" s="26">
        <v>1.78</v>
      </c>
      <c r="I15" s="18">
        <f t="shared" si="2"/>
        <v>1</v>
      </c>
      <c r="J15" s="19">
        <f t="shared" si="4"/>
        <v>6</v>
      </c>
      <c r="K15" s="18">
        <f t="shared" si="3"/>
        <v>1</v>
      </c>
      <c r="N15" s="10"/>
      <c r="O15" s="10"/>
      <c r="P15" s="12"/>
    </row>
    <row r="16" spans="1:17" ht="15.75" x14ac:dyDescent="0.25">
      <c r="A16" s="2">
        <v>14</v>
      </c>
      <c r="B16" s="25" t="s">
        <v>288</v>
      </c>
      <c r="C16" s="25" t="s">
        <v>54</v>
      </c>
      <c r="D16" s="36">
        <v>20.5</v>
      </c>
      <c r="E16" s="18">
        <f t="shared" si="0"/>
        <v>22</v>
      </c>
      <c r="F16" s="26">
        <v>14.68</v>
      </c>
      <c r="G16" s="18">
        <f t="shared" si="1"/>
        <v>21</v>
      </c>
      <c r="H16" s="26">
        <v>1.05</v>
      </c>
      <c r="I16" s="18">
        <f t="shared" si="2"/>
        <v>21</v>
      </c>
      <c r="J16" s="19">
        <f t="shared" si="4"/>
        <v>64</v>
      </c>
      <c r="K16" s="18">
        <f t="shared" si="3"/>
        <v>22</v>
      </c>
      <c r="N16" s="10"/>
      <c r="O16" s="10"/>
      <c r="P16" s="12"/>
    </row>
    <row r="17" spans="1:16" ht="15.75" x14ac:dyDescent="0.25">
      <c r="A17" s="2">
        <v>15</v>
      </c>
      <c r="B17" s="25" t="s">
        <v>289</v>
      </c>
      <c r="C17" s="25" t="s">
        <v>57</v>
      </c>
      <c r="D17" s="36">
        <v>14.54</v>
      </c>
      <c r="E17" s="18">
        <f t="shared" si="0"/>
        <v>9</v>
      </c>
      <c r="F17" s="26">
        <v>11.73</v>
      </c>
      <c r="G17" s="18">
        <f t="shared" si="1"/>
        <v>8</v>
      </c>
      <c r="H17" s="26">
        <v>1.43</v>
      </c>
      <c r="I17" s="18">
        <f t="shared" si="2"/>
        <v>9</v>
      </c>
      <c r="J17" s="19">
        <f t="shared" si="4"/>
        <v>26</v>
      </c>
      <c r="K17" s="18">
        <f t="shared" si="3"/>
        <v>10</v>
      </c>
      <c r="N17" s="10"/>
      <c r="O17" s="10"/>
      <c r="P17" s="12"/>
    </row>
    <row r="18" spans="1:16" ht="15.75" x14ac:dyDescent="0.25">
      <c r="A18" s="2">
        <v>16</v>
      </c>
      <c r="B18" s="25" t="s">
        <v>290</v>
      </c>
      <c r="C18" s="25" t="s">
        <v>58</v>
      </c>
      <c r="D18" s="36">
        <v>14.97</v>
      </c>
      <c r="E18" s="18">
        <f t="shared" si="0"/>
        <v>12</v>
      </c>
      <c r="F18" s="26">
        <v>12.22</v>
      </c>
      <c r="G18" s="18">
        <f t="shared" si="1"/>
        <v>15</v>
      </c>
      <c r="H18" s="26">
        <v>1.54</v>
      </c>
      <c r="I18" s="18">
        <f t="shared" si="2"/>
        <v>5</v>
      </c>
      <c r="J18" s="19">
        <f t="shared" si="4"/>
        <v>32</v>
      </c>
      <c r="K18" s="18">
        <f t="shared" si="3"/>
        <v>11</v>
      </c>
      <c r="N18" s="10"/>
      <c r="O18" s="10"/>
      <c r="P18" s="12"/>
    </row>
    <row r="19" spans="1:16" ht="15.75" x14ac:dyDescent="0.25">
      <c r="A19" s="1">
        <v>17</v>
      </c>
      <c r="B19" s="25" t="s">
        <v>292</v>
      </c>
      <c r="C19" s="25" t="s">
        <v>58</v>
      </c>
      <c r="D19" s="36">
        <v>13.88</v>
      </c>
      <c r="E19" s="18">
        <f t="shared" si="0"/>
        <v>6</v>
      </c>
      <c r="F19" s="26">
        <v>11.67</v>
      </c>
      <c r="G19" s="18">
        <f t="shared" si="1"/>
        <v>7</v>
      </c>
      <c r="H19" s="26">
        <v>1.58</v>
      </c>
      <c r="I19" s="18">
        <f t="shared" si="2"/>
        <v>4</v>
      </c>
      <c r="J19" s="19">
        <f t="shared" si="4"/>
        <v>17</v>
      </c>
      <c r="K19" s="18">
        <f t="shared" si="3"/>
        <v>4</v>
      </c>
      <c r="N19" s="10"/>
      <c r="O19" s="10"/>
      <c r="P19" s="12"/>
    </row>
    <row r="20" spans="1:16" ht="15.75" x14ac:dyDescent="0.25">
      <c r="A20" s="2">
        <v>18</v>
      </c>
      <c r="B20" s="25" t="s">
        <v>293</v>
      </c>
      <c r="C20" s="25" t="s">
        <v>56</v>
      </c>
      <c r="D20" s="36">
        <v>15.52</v>
      </c>
      <c r="E20" s="18">
        <f t="shared" si="0"/>
        <v>16</v>
      </c>
      <c r="F20" s="26">
        <v>12.17</v>
      </c>
      <c r="G20" s="18">
        <f t="shared" si="1"/>
        <v>14</v>
      </c>
      <c r="H20" s="26">
        <v>1.24</v>
      </c>
      <c r="I20" s="18">
        <f t="shared" si="2"/>
        <v>15</v>
      </c>
      <c r="J20" s="19">
        <f t="shared" si="4"/>
        <v>45</v>
      </c>
      <c r="K20" s="18">
        <f t="shared" si="3"/>
        <v>15</v>
      </c>
      <c r="N20" s="10"/>
      <c r="O20" s="10"/>
      <c r="P20" s="12"/>
    </row>
    <row r="21" spans="1:16" ht="15.75" x14ac:dyDescent="0.25">
      <c r="A21" s="1">
        <v>19</v>
      </c>
      <c r="B21" s="25" t="s">
        <v>294</v>
      </c>
      <c r="C21" s="25" t="s">
        <v>56</v>
      </c>
      <c r="D21" s="36">
        <v>16.66</v>
      </c>
      <c r="E21" s="18">
        <f t="shared" si="0"/>
        <v>18</v>
      </c>
      <c r="F21" s="26">
        <v>12.99</v>
      </c>
      <c r="G21" s="18">
        <f t="shared" si="1"/>
        <v>18</v>
      </c>
      <c r="H21" s="26">
        <v>1.08</v>
      </c>
      <c r="I21" s="18">
        <f t="shared" si="2"/>
        <v>20</v>
      </c>
      <c r="J21" s="19">
        <f t="shared" si="4"/>
        <v>56</v>
      </c>
      <c r="K21" s="18">
        <v>19</v>
      </c>
      <c r="N21" s="10"/>
      <c r="O21" s="10"/>
      <c r="P21" s="12"/>
    </row>
    <row r="22" spans="1:16" ht="15.75" x14ac:dyDescent="0.25">
      <c r="A22" s="2">
        <v>20</v>
      </c>
      <c r="B22" s="25" t="s">
        <v>295</v>
      </c>
      <c r="C22" s="25" t="s">
        <v>57</v>
      </c>
      <c r="D22" s="36">
        <v>12.93</v>
      </c>
      <c r="E22" s="18">
        <f t="shared" si="0"/>
        <v>2</v>
      </c>
      <c r="F22" s="26">
        <v>11.2</v>
      </c>
      <c r="G22" s="18">
        <f t="shared" si="1"/>
        <v>4</v>
      </c>
      <c r="H22" s="26">
        <v>1.34</v>
      </c>
      <c r="I22" s="18">
        <f t="shared" si="2"/>
        <v>13</v>
      </c>
      <c r="J22" s="19">
        <f t="shared" si="4"/>
        <v>19</v>
      </c>
      <c r="K22" s="18">
        <f t="shared" si="3"/>
        <v>6</v>
      </c>
      <c r="N22" s="10"/>
      <c r="O22" s="10"/>
      <c r="P22" s="12"/>
    </row>
    <row r="23" spans="1:16" ht="15.75" x14ac:dyDescent="0.25">
      <c r="A23" s="2">
        <v>21</v>
      </c>
      <c r="B23" s="25" t="s">
        <v>296</v>
      </c>
      <c r="C23" s="25" t="s">
        <v>58</v>
      </c>
      <c r="D23" s="36">
        <v>15.94</v>
      </c>
      <c r="E23" s="18">
        <f t="shared" si="0"/>
        <v>17</v>
      </c>
      <c r="F23" s="26">
        <v>12.75</v>
      </c>
      <c r="G23" s="18">
        <f t="shared" si="1"/>
        <v>16</v>
      </c>
      <c r="H23" s="26">
        <v>1.19</v>
      </c>
      <c r="I23" s="18">
        <f t="shared" si="2"/>
        <v>16</v>
      </c>
      <c r="J23" s="19">
        <f t="shared" si="4"/>
        <v>49</v>
      </c>
      <c r="K23" s="18">
        <f t="shared" si="3"/>
        <v>16</v>
      </c>
      <c r="N23" s="10"/>
      <c r="O23" s="10"/>
      <c r="P23" s="12"/>
    </row>
    <row r="24" spans="1:16" ht="15.75" x14ac:dyDescent="0.25">
      <c r="A24" s="2">
        <v>22</v>
      </c>
      <c r="B24" s="25" t="s">
        <v>297</v>
      </c>
      <c r="C24" s="25" t="s">
        <v>58</v>
      </c>
      <c r="D24" s="36">
        <v>14.75</v>
      </c>
      <c r="E24" s="18">
        <f t="shared" si="0"/>
        <v>10</v>
      </c>
      <c r="F24" s="26">
        <v>11.63</v>
      </c>
      <c r="G24" s="18">
        <f t="shared" si="1"/>
        <v>6</v>
      </c>
      <c r="H24" s="26">
        <v>1.53</v>
      </c>
      <c r="I24" s="18">
        <f t="shared" si="2"/>
        <v>6</v>
      </c>
      <c r="J24" s="19">
        <f t="shared" si="4"/>
        <v>22</v>
      </c>
      <c r="K24" s="18">
        <v>8</v>
      </c>
      <c r="N24" s="10"/>
      <c r="O24" s="10"/>
      <c r="P24" s="12"/>
    </row>
    <row r="25" spans="1:16" ht="16.5" thickBot="1" x14ac:dyDescent="0.3">
      <c r="A25" s="1">
        <v>23</v>
      </c>
      <c r="B25" s="27" t="s">
        <v>303</v>
      </c>
      <c r="C25" s="27" t="s">
        <v>58</v>
      </c>
      <c r="D25" s="34">
        <v>17.09</v>
      </c>
      <c r="E25" s="20">
        <f t="shared" si="0"/>
        <v>19</v>
      </c>
      <c r="F25" s="35" t="s">
        <v>301</v>
      </c>
      <c r="G25" s="20">
        <v>25</v>
      </c>
      <c r="H25" s="34">
        <v>1.1299999999999999</v>
      </c>
      <c r="I25" s="20">
        <f t="shared" si="2"/>
        <v>18</v>
      </c>
      <c r="J25" s="22">
        <f t="shared" si="4"/>
        <v>62</v>
      </c>
      <c r="K25" s="20">
        <f t="shared" si="3"/>
        <v>21</v>
      </c>
      <c r="N25" s="10"/>
      <c r="O25" s="10"/>
      <c r="P25" s="12"/>
    </row>
    <row r="26" spans="1:16" ht="15.75" x14ac:dyDescent="0.25">
      <c r="F26" s="23"/>
      <c r="M26" s="13"/>
      <c r="N26" s="11"/>
      <c r="O26" s="11"/>
      <c r="P26" s="12"/>
    </row>
    <row r="27" spans="1:16" ht="16.5" thickBot="1" x14ac:dyDescent="0.3">
      <c r="F27" s="23"/>
      <c r="M27" s="13"/>
      <c r="N27" s="10"/>
      <c r="O27" s="11"/>
      <c r="P27" s="12"/>
    </row>
    <row r="28" spans="1:16" ht="15.75" x14ac:dyDescent="0.25">
      <c r="B28" s="24" t="s">
        <v>281</v>
      </c>
      <c r="C28" s="24" t="s">
        <v>55</v>
      </c>
      <c r="D28" s="43" t="s">
        <v>301</v>
      </c>
      <c r="E28" s="5"/>
      <c r="F28" s="28">
        <v>13.5</v>
      </c>
      <c r="G28" s="5"/>
      <c r="H28" s="44" t="s">
        <v>301</v>
      </c>
      <c r="I28" s="5"/>
      <c r="J28" s="6"/>
      <c r="K28" s="5"/>
      <c r="M28" s="13"/>
      <c r="N28" s="10"/>
      <c r="O28" s="11"/>
      <c r="P28" s="12"/>
    </row>
    <row r="29" spans="1:16" ht="16.5" thickBot="1" x14ac:dyDescent="0.3">
      <c r="B29" s="27" t="s">
        <v>291</v>
      </c>
      <c r="C29" s="27" t="s">
        <v>56</v>
      </c>
      <c r="D29" s="53">
        <v>15.88</v>
      </c>
      <c r="E29" s="20"/>
      <c r="F29" s="29">
        <v>13.19</v>
      </c>
      <c r="G29" s="20"/>
      <c r="H29" s="35" t="s">
        <v>301</v>
      </c>
      <c r="I29" s="20"/>
      <c r="J29" s="22"/>
      <c r="K29" s="20"/>
      <c r="N29" s="10"/>
      <c r="O29" s="11"/>
      <c r="P29" s="12"/>
    </row>
    <row r="30" spans="1:16" ht="15.75" x14ac:dyDescent="0.25">
      <c r="N30" s="10"/>
      <c r="O30" s="11"/>
      <c r="P30" s="12"/>
    </row>
    <row r="31" spans="1:16" ht="15.75" x14ac:dyDescent="0.25">
      <c r="N31" s="10"/>
      <c r="O31" s="10"/>
      <c r="P31" s="12"/>
    </row>
    <row r="32" spans="1:16" ht="15.75" x14ac:dyDescent="0.25">
      <c r="N32" s="10"/>
      <c r="O32" s="10"/>
      <c r="P32" s="12"/>
    </row>
    <row r="33" spans="4:16" ht="15.75" x14ac:dyDescent="0.25">
      <c r="N33" s="10"/>
      <c r="O33" s="10"/>
      <c r="P33" s="12"/>
    </row>
    <row r="34" spans="4:16" ht="15.75" x14ac:dyDescent="0.25">
      <c r="N34" s="10"/>
      <c r="O34" s="10"/>
      <c r="P34" s="12"/>
    </row>
    <row r="35" spans="4:16" ht="15.75" x14ac:dyDescent="0.25">
      <c r="N35" s="10"/>
      <c r="O35" s="10"/>
      <c r="P35" s="12"/>
    </row>
    <row r="36" spans="4:16" ht="15.75" x14ac:dyDescent="0.25">
      <c r="N36" s="10"/>
      <c r="O36" s="10"/>
      <c r="P36" s="12"/>
    </row>
    <row r="37" spans="4:16" ht="15.75" x14ac:dyDescent="0.25">
      <c r="N37" s="10"/>
      <c r="O37" s="10"/>
      <c r="P37" s="12"/>
    </row>
    <row r="38" spans="4:16" ht="15.75" x14ac:dyDescent="0.25">
      <c r="N38" s="10"/>
      <c r="O38" s="10"/>
      <c r="P38" s="12"/>
    </row>
    <row r="39" spans="4:16" ht="15.75" x14ac:dyDescent="0.25">
      <c r="D39" s="1"/>
      <c r="E39" s="1"/>
      <c r="F39" s="1"/>
      <c r="G39" s="1"/>
      <c r="H39" s="1"/>
      <c r="I39" s="1"/>
      <c r="J39" s="1"/>
      <c r="K39" s="1"/>
      <c r="N39" s="10"/>
      <c r="O39" s="10"/>
      <c r="P39" s="12"/>
    </row>
    <row r="40" spans="4:16" ht="15.75" x14ac:dyDescent="0.25">
      <c r="D40" s="1"/>
      <c r="E40" s="1"/>
      <c r="F40" s="1"/>
      <c r="G40" s="1"/>
      <c r="H40" s="1"/>
      <c r="I40" s="1"/>
      <c r="J40" s="1"/>
      <c r="K40" s="1"/>
      <c r="N40" s="10"/>
      <c r="O40" s="10"/>
      <c r="P40" s="12"/>
    </row>
    <row r="41" spans="4:16" ht="15.75" x14ac:dyDescent="0.25">
      <c r="D41" s="1"/>
      <c r="E41" s="1"/>
      <c r="F41" s="1"/>
      <c r="G41" s="1"/>
      <c r="H41" s="1"/>
      <c r="I41" s="1"/>
      <c r="J41" s="1"/>
      <c r="K41" s="1"/>
      <c r="N41" s="10"/>
      <c r="O41" s="10"/>
      <c r="P41" s="12"/>
    </row>
    <row r="42" spans="4:16" ht="15.75" x14ac:dyDescent="0.25">
      <c r="D42" s="1"/>
      <c r="E42" s="1"/>
      <c r="F42" s="1"/>
      <c r="G42" s="1"/>
      <c r="H42" s="1"/>
      <c r="I42" s="1"/>
      <c r="J42" s="1"/>
      <c r="K42" s="1"/>
      <c r="N42" s="10"/>
      <c r="O42" s="10"/>
      <c r="P42" s="12"/>
    </row>
    <row r="43" spans="4:16" ht="15.75" x14ac:dyDescent="0.25">
      <c r="D43" s="1"/>
      <c r="E43" s="1"/>
      <c r="F43" s="1"/>
      <c r="G43" s="1"/>
      <c r="H43" s="1"/>
      <c r="I43" s="1"/>
      <c r="J43" s="1"/>
      <c r="K43" s="1"/>
      <c r="N43" s="10"/>
      <c r="O43" s="10"/>
      <c r="P43" s="12"/>
    </row>
    <row r="44" spans="4:16" ht="15.75" x14ac:dyDescent="0.25">
      <c r="D44" s="1"/>
      <c r="E44" s="1"/>
      <c r="F44" s="1"/>
      <c r="G44" s="1"/>
      <c r="H44" s="1"/>
      <c r="I44" s="1"/>
      <c r="J44" s="1"/>
      <c r="K44" s="1"/>
      <c r="N44" s="10"/>
      <c r="O44" s="10"/>
      <c r="P44" s="12"/>
    </row>
    <row r="45" spans="4:16" ht="15.75" x14ac:dyDescent="0.25">
      <c r="D45" s="1"/>
      <c r="E45" s="1"/>
      <c r="F45" s="1"/>
      <c r="G45" s="1"/>
      <c r="H45" s="1"/>
      <c r="I45" s="1"/>
      <c r="J45" s="1"/>
      <c r="K45" s="1"/>
      <c r="N45" s="10"/>
      <c r="O45" s="10"/>
      <c r="P45" s="12"/>
    </row>
    <row r="46" spans="4:16" ht="15.75" x14ac:dyDescent="0.25">
      <c r="D46" s="1"/>
      <c r="E46" s="1"/>
      <c r="F46" s="1"/>
      <c r="G46" s="1"/>
      <c r="H46" s="1"/>
      <c r="I46" s="1"/>
      <c r="J46" s="1"/>
      <c r="K46" s="1"/>
      <c r="N46" s="10"/>
      <c r="O46" s="11"/>
      <c r="P46" s="12"/>
    </row>
    <row r="47" spans="4:16" ht="15.75" x14ac:dyDescent="0.25">
      <c r="D47" s="1"/>
      <c r="E47" s="1"/>
      <c r="F47" s="1"/>
      <c r="G47" s="1"/>
      <c r="H47" s="1"/>
      <c r="I47" s="1"/>
      <c r="J47" s="1"/>
      <c r="K47" s="1"/>
      <c r="N47" s="10"/>
      <c r="O47" s="11"/>
      <c r="P47" s="12"/>
    </row>
    <row r="48" spans="4:16" x14ac:dyDescent="0.2">
      <c r="D48" s="1"/>
      <c r="E48" s="1"/>
      <c r="F48" s="1"/>
      <c r="G48" s="1"/>
      <c r="H48" s="1"/>
      <c r="I48" s="1"/>
      <c r="J48" s="1"/>
      <c r="K48" s="1"/>
      <c r="N48" s="13"/>
      <c r="O48" s="13"/>
      <c r="P48" s="14"/>
    </row>
    <row r="49" spans="4:16" x14ac:dyDescent="0.2">
      <c r="D49" s="1"/>
      <c r="E49" s="1"/>
      <c r="F49" s="1"/>
      <c r="G49" s="1"/>
      <c r="H49" s="1"/>
      <c r="I49" s="1"/>
      <c r="J49" s="1"/>
      <c r="K49" s="1"/>
    </row>
    <row r="50" spans="4:16" x14ac:dyDescent="0.2">
      <c r="D50" s="1"/>
      <c r="E50" s="1"/>
      <c r="F50" s="1"/>
      <c r="G50" s="1"/>
      <c r="H50" s="1"/>
      <c r="I50" s="1"/>
      <c r="J50" s="1"/>
      <c r="K50" s="1"/>
    </row>
    <row r="51" spans="4:16" x14ac:dyDescent="0.2">
      <c r="D51" s="1"/>
      <c r="E51" s="1"/>
      <c r="F51" s="1"/>
      <c r="G51" s="1"/>
      <c r="H51" s="1"/>
      <c r="I51" s="1"/>
      <c r="J51" s="1"/>
      <c r="K51" s="1"/>
    </row>
    <row r="52" spans="4:16" x14ac:dyDescent="0.2">
      <c r="D52" s="1"/>
      <c r="E52" s="1"/>
      <c r="F52" s="1"/>
      <c r="G52" s="1"/>
      <c r="H52" s="1"/>
      <c r="I52" s="1"/>
      <c r="J52" s="1"/>
      <c r="K52" s="1"/>
    </row>
    <row r="53" spans="4:16" x14ac:dyDescent="0.2">
      <c r="D53" s="1"/>
      <c r="E53" s="1"/>
      <c r="F53" s="1"/>
      <c r="G53" s="1"/>
      <c r="H53" s="1"/>
      <c r="I53" s="1"/>
      <c r="J53" s="1"/>
      <c r="K53" s="1"/>
    </row>
    <row r="54" spans="4:16" x14ac:dyDescent="0.2">
      <c r="D54" s="1"/>
      <c r="E54" s="1"/>
      <c r="F54" s="1"/>
      <c r="G54" s="1"/>
      <c r="H54" s="1"/>
      <c r="I54" s="1"/>
      <c r="J54" s="1"/>
      <c r="K54" s="1"/>
    </row>
    <row r="55" spans="4:16" x14ac:dyDescent="0.2">
      <c r="D55" s="1"/>
      <c r="E55" s="1"/>
      <c r="F55" s="1"/>
      <c r="G55" s="1"/>
      <c r="H55" s="1"/>
      <c r="I55" s="1"/>
      <c r="J55" s="1"/>
      <c r="K55" s="1"/>
      <c r="P55" s="1"/>
    </row>
    <row r="56" spans="4:16" x14ac:dyDescent="0.2">
      <c r="D56" s="1"/>
      <c r="E56" s="1"/>
      <c r="F56" s="1"/>
      <c r="G56" s="1"/>
      <c r="H56" s="1"/>
      <c r="I56" s="1"/>
      <c r="J56" s="1"/>
      <c r="K56" s="1"/>
      <c r="P56" s="1"/>
    </row>
    <row r="57" spans="4:16" x14ac:dyDescent="0.2">
      <c r="D57" s="1"/>
      <c r="E57" s="1"/>
      <c r="F57" s="1"/>
      <c r="G57" s="1"/>
      <c r="H57" s="1"/>
      <c r="I57" s="1"/>
      <c r="J57" s="1"/>
      <c r="K57" s="1"/>
      <c r="P57" s="1"/>
    </row>
    <row r="58" spans="4:16" x14ac:dyDescent="0.2">
      <c r="D58" s="1"/>
      <c r="E58" s="1"/>
      <c r="F58" s="1"/>
      <c r="G58" s="1"/>
      <c r="H58" s="1"/>
      <c r="I58" s="1"/>
      <c r="J58" s="1"/>
      <c r="K58" s="1"/>
      <c r="P58" s="1"/>
    </row>
    <row r="59" spans="4:16" x14ac:dyDescent="0.2">
      <c r="D59" s="1"/>
      <c r="E59" s="1"/>
      <c r="F59" s="1"/>
      <c r="G59" s="1"/>
      <c r="H59" s="1"/>
      <c r="I59" s="1"/>
      <c r="J59" s="1"/>
      <c r="K59" s="1"/>
      <c r="P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  <row r="67" spans="4:16" x14ac:dyDescent="0.2">
      <c r="D67" s="1"/>
      <c r="E67" s="1"/>
      <c r="F67" s="1"/>
      <c r="G67" s="1"/>
      <c r="H67" s="1"/>
      <c r="I67" s="1"/>
      <c r="J67" s="1"/>
      <c r="K67" s="1"/>
      <c r="P67" s="1"/>
    </row>
    <row r="68" spans="4:16" x14ac:dyDescent="0.2">
      <c r="D68" s="1"/>
      <c r="E68" s="1"/>
      <c r="F68" s="1"/>
      <c r="G68" s="1"/>
      <c r="H68" s="1"/>
      <c r="I68" s="1"/>
      <c r="J68" s="1"/>
      <c r="K68" s="1"/>
      <c r="P68" s="1"/>
    </row>
    <row r="69" spans="4:16" x14ac:dyDescent="0.2">
      <c r="D69" s="1"/>
      <c r="E69" s="1"/>
      <c r="F69" s="1"/>
      <c r="G69" s="1"/>
      <c r="H69" s="1"/>
      <c r="I69" s="1"/>
      <c r="J69" s="1"/>
      <c r="K69" s="1"/>
      <c r="P69" s="1"/>
    </row>
  </sheetData>
  <mergeCells count="12">
    <mergeCell ref="Q1:Q2"/>
    <mergeCell ref="B1:C2"/>
    <mergeCell ref="D1:D2"/>
    <mergeCell ref="E1:E2"/>
    <mergeCell ref="H1:H2"/>
    <mergeCell ref="F1:F2"/>
    <mergeCell ref="G1:G2"/>
    <mergeCell ref="I1:I2"/>
    <mergeCell ref="J1:J2"/>
    <mergeCell ref="K1:K2"/>
    <mergeCell ref="N1:O2"/>
    <mergeCell ref="P1:P2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K3:K9 K10:K11" evalError="1"/>
    <ignoredError sqref="P9:P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Q76"/>
  <sheetViews>
    <sheetView topLeftCell="A4" zoomScale="80" zoomScaleNormal="80" workbookViewId="0">
      <selection activeCell="K16" sqref="K16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1.855468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23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23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115</v>
      </c>
      <c r="C3" s="24" t="s">
        <v>58</v>
      </c>
      <c r="D3" s="28">
        <v>12.04</v>
      </c>
      <c r="E3" s="5">
        <f>RANK(D3,$D$3:$D$32,1)</f>
        <v>17</v>
      </c>
      <c r="F3" s="28">
        <v>10.27</v>
      </c>
      <c r="G3" s="5">
        <f>RANK(F3,$F$3:$F$32,1)</f>
        <v>21</v>
      </c>
      <c r="H3" s="28">
        <v>1.87</v>
      </c>
      <c r="I3" s="5">
        <f>RANK(H3,$H$3:$H$32,0)</f>
        <v>8</v>
      </c>
      <c r="J3" s="6">
        <f>SUM(E3,G3,I3)</f>
        <v>46</v>
      </c>
      <c r="K3" s="5">
        <f>RANK(J3,$J$3:$J$32,1)</f>
        <v>16</v>
      </c>
      <c r="N3" s="24" t="s">
        <v>131</v>
      </c>
      <c r="O3" s="24" t="s">
        <v>94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116</v>
      </c>
      <c r="C4" s="25" t="s">
        <v>58</v>
      </c>
      <c r="D4" s="26">
        <v>12.14</v>
      </c>
      <c r="E4" s="18">
        <f t="shared" ref="E4:E32" si="0">RANK(D4,$D$3:$D$32,1)</f>
        <v>19</v>
      </c>
      <c r="F4" s="26">
        <v>9.99</v>
      </c>
      <c r="G4" s="18">
        <f t="shared" ref="G4:G32" si="1">RANK(F4,$F$3:$F$32,1)</f>
        <v>14</v>
      </c>
      <c r="H4" s="26">
        <v>1.76</v>
      </c>
      <c r="I4" s="18">
        <f t="shared" ref="I4:I32" si="2">RANK(H4,$H$3:$H$32,0)</f>
        <v>13</v>
      </c>
      <c r="J4" s="19">
        <f t="shared" ref="J4:J32" si="3">SUM(E4,G4,I4)</f>
        <v>46</v>
      </c>
      <c r="K4" s="18">
        <v>17</v>
      </c>
      <c r="N4" s="25" t="s">
        <v>129</v>
      </c>
      <c r="O4" s="25" t="s">
        <v>54</v>
      </c>
      <c r="P4" s="8" t="s">
        <v>6</v>
      </c>
      <c r="Q4" s="16">
        <v>9</v>
      </c>
    </row>
    <row r="5" spans="1:17" s="2" customFormat="1" x14ac:dyDescent="0.2">
      <c r="A5" s="2">
        <v>3</v>
      </c>
      <c r="B5" s="25" t="s">
        <v>117</v>
      </c>
      <c r="C5" s="25" t="s">
        <v>145</v>
      </c>
      <c r="D5" s="26">
        <v>11.24</v>
      </c>
      <c r="E5" s="18">
        <f t="shared" si="0"/>
        <v>6</v>
      </c>
      <c r="F5" s="26">
        <v>9.3000000000000007</v>
      </c>
      <c r="G5" s="18">
        <f t="shared" si="1"/>
        <v>1</v>
      </c>
      <c r="H5" s="26">
        <v>1.82</v>
      </c>
      <c r="I5" s="18">
        <f t="shared" si="2"/>
        <v>11</v>
      </c>
      <c r="J5" s="19">
        <f t="shared" si="3"/>
        <v>18</v>
      </c>
      <c r="K5" s="18">
        <f t="shared" ref="K5:K32" si="4">RANK(J5,$J$3:$J$32,1)</f>
        <v>4</v>
      </c>
      <c r="N5" s="25" t="s">
        <v>118</v>
      </c>
      <c r="O5" s="25" t="s">
        <v>55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118</v>
      </c>
      <c r="C6" s="25" t="s">
        <v>55</v>
      </c>
      <c r="D6" s="26">
        <v>11.3</v>
      </c>
      <c r="E6" s="18">
        <f t="shared" si="0"/>
        <v>9</v>
      </c>
      <c r="F6" s="26">
        <v>9.34</v>
      </c>
      <c r="G6" s="18">
        <f t="shared" si="1"/>
        <v>2</v>
      </c>
      <c r="H6" s="26">
        <v>2.06</v>
      </c>
      <c r="I6" s="18">
        <f t="shared" si="2"/>
        <v>1</v>
      </c>
      <c r="J6" s="19">
        <f t="shared" si="3"/>
        <v>12</v>
      </c>
      <c r="K6" s="18">
        <f t="shared" si="4"/>
        <v>3</v>
      </c>
      <c r="N6" s="25" t="s">
        <v>132</v>
      </c>
      <c r="O6" s="25" t="s">
        <v>58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119</v>
      </c>
      <c r="C7" s="25" t="s">
        <v>54</v>
      </c>
      <c r="D7" s="26">
        <v>11.25</v>
      </c>
      <c r="E7" s="18">
        <f t="shared" si="0"/>
        <v>7</v>
      </c>
      <c r="F7" s="26">
        <v>10.050000000000001</v>
      </c>
      <c r="G7" s="18">
        <f t="shared" si="1"/>
        <v>15</v>
      </c>
      <c r="H7" s="26">
        <v>1.89</v>
      </c>
      <c r="I7" s="18">
        <f t="shared" si="2"/>
        <v>5</v>
      </c>
      <c r="J7" s="19">
        <f t="shared" si="3"/>
        <v>27</v>
      </c>
      <c r="K7" s="18">
        <f t="shared" si="4"/>
        <v>7</v>
      </c>
      <c r="N7" s="25" t="s">
        <v>140</v>
      </c>
      <c r="O7" s="25" t="s">
        <v>57</v>
      </c>
      <c r="P7" s="8" t="s">
        <v>14</v>
      </c>
      <c r="Q7" s="16">
        <v>6</v>
      </c>
    </row>
    <row r="8" spans="1:17" s="2" customFormat="1" x14ac:dyDescent="0.2">
      <c r="A8" s="2">
        <v>6</v>
      </c>
      <c r="B8" s="25" t="s">
        <v>120</v>
      </c>
      <c r="C8" s="25" t="s">
        <v>54</v>
      </c>
      <c r="D8" s="26">
        <v>12.59</v>
      </c>
      <c r="E8" s="18">
        <f t="shared" si="0"/>
        <v>27</v>
      </c>
      <c r="F8" s="26">
        <v>9.9700000000000006</v>
      </c>
      <c r="G8" s="18">
        <f t="shared" si="1"/>
        <v>13</v>
      </c>
      <c r="H8" s="26">
        <v>1.66</v>
      </c>
      <c r="I8" s="18">
        <f t="shared" si="2"/>
        <v>23</v>
      </c>
      <c r="J8" s="19">
        <f t="shared" si="3"/>
        <v>63</v>
      </c>
      <c r="K8" s="18">
        <f t="shared" si="4"/>
        <v>22</v>
      </c>
      <c r="N8" s="25" t="s">
        <v>119</v>
      </c>
      <c r="O8" s="25" t="s">
        <v>54</v>
      </c>
      <c r="P8" s="8" t="s">
        <v>8</v>
      </c>
      <c r="Q8" s="16">
        <v>5</v>
      </c>
    </row>
    <row r="9" spans="1:17" s="2" customFormat="1" x14ac:dyDescent="0.2">
      <c r="A9" s="2">
        <v>7</v>
      </c>
      <c r="B9" s="25" t="s">
        <v>121</v>
      </c>
      <c r="C9" s="25" t="s">
        <v>57</v>
      </c>
      <c r="D9" s="26">
        <v>12.06</v>
      </c>
      <c r="E9" s="18">
        <f t="shared" si="0"/>
        <v>18</v>
      </c>
      <c r="F9" s="26">
        <v>10.24</v>
      </c>
      <c r="G9" s="18">
        <f t="shared" si="1"/>
        <v>20</v>
      </c>
      <c r="H9" s="26">
        <v>1.9</v>
      </c>
      <c r="I9" s="18">
        <f t="shared" si="2"/>
        <v>4</v>
      </c>
      <c r="J9" s="19">
        <f t="shared" si="3"/>
        <v>42</v>
      </c>
      <c r="K9" s="18">
        <f t="shared" si="4"/>
        <v>13</v>
      </c>
      <c r="N9" s="25" t="s">
        <v>135</v>
      </c>
      <c r="O9" s="25" t="s">
        <v>54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122</v>
      </c>
      <c r="C10" s="25" t="s">
        <v>55</v>
      </c>
      <c r="D10" s="26">
        <v>11.51</v>
      </c>
      <c r="E10" s="18">
        <f t="shared" si="0"/>
        <v>11</v>
      </c>
      <c r="F10" s="26">
        <v>9.92</v>
      </c>
      <c r="G10" s="18">
        <f t="shared" si="1"/>
        <v>11</v>
      </c>
      <c r="H10" s="26">
        <v>1.81</v>
      </c>
      <c r="I10" s="18">
        <f t="shared" si="2"/>
        <v>12</v>
      </c>
      <c r="J10" s="19">
        <f t="shared" si="3"/>
        <v>34</v>
      </c>
      <c r="K10" s="18">
        <f t="shared" si="4"/>
        <v>9</v>
      </c>
      <c r="N10" s="25" t="s">
        <v>122</v>
      </c>
      <c r="O10" s="25" t="s">
        <v>55</v>
      </c>
      <c r="P10" s="8" t="s">
        <v>10</v>
      </c>
      <c r="Q10" s="16">
        <v>3</v>
      </c>
    </row>
    <row r="11" spans="1:17" s="2" customFormat="1" x14ac:dyDescent="0.2">
      <c r="A11" s="1">
        <v>9</v>
      </c>
      <c r="B11" s="25" t="s">
        <v>123</v>
      </c>
      <c r="C11" s="25" t="s">
        <v>145</v>
      </c>
      <c r="D11" s="26">
        <v>11.97</v>
      </c>
      <c r="E11" s="18">
        <f t="shared" si="0"/>
        <v>15</v>
      </c>
      <c r="F11" s="26">
        <v>9.6</v>
      </c>
      <c r="G11" s="18">
        <f t="shared" si="1"/>
        <v>7</v>
      </c>
      <c r="H11" s="26">
        <v>1.76</v>
      </c>
      <c r="I11" s="18">
        <f t="shared" si="2"/>
        <v>13</v>
      </c>
      <c r="J11" s="19">
        <f t="shared" si="3"/>
        <v>35</v>
      </c>
      <c r="K11" s="18">
        <f t="shared" si="4"/>
        <v>10</v>
      </c>
      <c r="N11" s="25" t="s">
        <v>144</v>
      </c>
      <c r="O11" s="25" t="s">
        <v>55</v>
      </c>
      <c r="P11" s="8" t="s">
        <v>11</v>
      </c>
      <c r="Q11" s="16">
        <v>2</v>
      </c>
    </row>
    <row r="12" spans="1:17" s="2" customFormat="1" ht="15" thickBot="1" x14ac:dyDescent="0.25">
      <c r="A12" s="2">
        <v>10</v>
      </c>
      <c r="B12" s="25" t="s">
        <v>124</v>
      </c>
      <c r="C12" s="25" t="s">
        <v>57</v>
      </c>
      <c r="D12" s="26">
        <v>11.1</v>
      </c>
      <c r="E12" s="18">
        <f t="shared" si="0"/>
        <v>4</v>
      </c>
      <c r="F12" s="26">
        <v>10.53</v>
      </c>
      <c r="G12" s="18">
        <f t="shared" si="1"/>
        <v>25</v>
      </c>
      <c r="H12" s="26">
        <v>1.57</v>
      </c>
      <c r="I12" s="18">
        <f t="shared" si="2"/>
        <v>28</v>
      </c>
      <c r="J12" s="19">
        <f t="shared" si="3"/>
        <v>57</v>
      </c>
      <c r="K12" s="18">
        <f t="shared" si="4"/>
        <v>21</v>
      </c>
      <c r="N12" s="27" t="s">
        <v>130</v>
      </c>
      <c r="O12" s="27" t="s">
        <v>54</v>
      </c>
      <c r="P12" s="9" t="s">
        <v>12</v>
      </c>
      <c r="Q12" s="17">
        <v>1</v>
      </c>
    </row>
    <row r="13" spans="1:17" s="2" customFormat="1" ht="15.75" x14ac:dyDescent="0.25">
      <c r="A13" s="2">
        <v>11</v>
      </c>
      <c r="B13" s="25" t="s">
        <v>125</v>
      </c>
      <c r="C13" s="25" t="s">
        <v>58</v>
      </c>
      <c r="D13" s="26">
        <v>12.14</v>
      </c>
      <c r="E13" s="18">
        <f t="shared" si="0"/>
        <v>19</v>
      </c>
      <c r="F13" s="26">
        <v>11.32</v>
      </c>
      <c r="G13" s="18">
        <f t="shared" si="1"/>
        <v>30</v>
      </c>
      <c r="H13" s="26">
        <v>1.43</v>
      </c>
      <c r="I13" s="18">
        <f t="shared" si="2"/>
        <v>30</v>
      </c>
      <c r="J13" s="19">
        <f t="shared" si="3"/>
        <v>79</v>
      </c>
      <c r="K13" s="18">
        <f t="shared" si="4"/>
        <v>28</v>
      </c>
      <c r="N13" s="10"/>
      <c r="O13" s="11"/>
      <c r="P13" s="12"/>
    </row>
    <row r="14" spans="1:17" ht="15.75" x14ac:dyDescent="0.25">
      <c r="A14" s="2">
        <v>12</v>
      </c>
      <c r="B14" s="25" t="s">
        <v>126</v>
      </c>
      <c r="C14" s="25" t="s">
        <v>54</v>
      </c>
      <c r="D14" s="26">
        <v>12.42</v>
      </c>
      <c r="E14" s="18">
        <f t="shared" si="0"/>
        <v>22</v>
      </c>
      <c r="F14" s="26">
        <v>10.48</v>
      </c>
      <c r="G14" s="18">
        <f t="shared" si="1"/>
        <v>23</v>
      </c>
      <c r="H14" s="26">
        <v>1.64</v>
      </c>
      <c r="I14" s="18">
        <f t="shared" si="2"/>
        <v>24</v>
      </c>
      <c r="J14" s="19">
        <f t="shared" si="3"/>
        <v>69</v>
      </c>
      <c r="K14" s="18">
        <v>26</v>
      </c>
      <c r="N14" s="3"/>
      <c r="O14" s="11"/>
      <c r="P14" s="12"/>
    </row>
    <row r="15" spans="1:17" ht="15.75" x14ac:dyDescent="0.25">
      <c r="A15" s="1">
        <v>13</v>
      </c>
      <c r="B15" s="25" t="s">
        <v>127</v>
      </c>
      <c r="C15" s="25" t="s">
        <v>55</v>
      </c>
      <c r="D15" s="26">
        <v>12.56</v>
      </c>
      <c r="E15" s="18">
        <f t="shared" si="0"/>
        <v>26</v>
      </c>
      <c r="F15" s="26">
        <v>11.1</v>
      </c>
      <c r="G15" s="18">
        <f t="shared" si="1"/>
        <v>29</v>
      </c>
      <c r="H15" s="26">
        <v>1.45</v>
      </c>
      <c r="I15" s="18">
        <f t="shared" si="2"/>
        <v>29</v>
      </c>
      <c r="J15" s="19">
        <f t="shared" si="3"/>
        <v>84</v>
      </c>
      <c r="K15" s="18">
        <v>30</v>
      </c>
      <c r="N15" s="10"/>
      <c r="O15" s="10"/>
      <c r="P15" s="12"/>
    </row>
    <row r="16" spans="1:17" ht="15.75" x14ac:dyDescent="0.25">
      <c r="A16" s="2">
        <v>14</v>
      </c>
      <c r="B16" s="25" t="s">
        <v>128</v>
      </c>
      <c r="C16" s="25" t="s">
        <v>58</v>
      </c>
      <c r="D16" s="26">
        <v>13.53</v>
      </c>
      <c r="E16" s="18">
        <f t="shared" si="0"/>
        <v>30</v>
      </c>
      <c r="F16" s="26">
        <v>10.94</v>
      </c>
      <c r="G16" s="18">
        <f t="shared" si="1"/>
        <v>28</v>
      </c>
      <c r="H16" s="26">
        <v>1.62</v>
      </c>
      <c r="I16" s="18">
        <f t="shared" si="2"/>
        <v>26</v>
      </c>
      <c r="J16" s="19">
        <f t="shared" si="3"/>
        <v>84</v>
      </c>
      <c r="K16" s="18">
        <f t="shared" si="4"/>
        <v>29</v>
      </c>
      <c r="N16" s="10"/>
      <c r="O16" s="10"/>
      <c r="P16" s="12"/>
    </row>
    <row r="17" spans="1:16" ht="15.75" x14ac:dyDescent="0.25">
      <c r="A17" s="1">
        <v>15</v>
      </c>
      <c r="B17" s="25" t="s">
        <v>129</v>
      </c>
      <c r="C17" s="25" t="s">
        <v>54</v>
      </c>
      <c r="D17" s="26">
        <v>10.85</v>
      </c>
      <c r="E17" s="18">
        <f t="shared" si="0"/>
        <v>2</v>
      </c>
      <c r="F17" s="26">
        <v>9.4</v>
      </c>
      <c r="G17" s="18">
        <f t="shared" si="1"/>
        <v>3</v>
      </c>
      <c r="H17" s="26">
        <v>1.99</v>
      </c>
      <c r="I17" s="18">
        <f t="shared" si="2"/>
        <v>3</v>
      </c>
      <c r="J17" s="19">
        <f t="shared" si="3"/>
        <v>8</v>
      </c>
      <c r="K17" s="18">
        <v>2</v>
      </c>
      <c r="N17" s="10"/>
      <c r="O17" s="10"/>
      <c r="P17" s="12"/>
    </row>
    <row r="18" spans="1:16" ht="15.75" x14ac:dyDescent="0.25">
      <c r="A18" s="2">
        <v>16</v>
      </c>
      <c r="B18" s="25" t="s">
        <v>130</v>
      </c>
      <c r="C18" s="25" t="s">
        <v>54</v>
      </c>
      <c r="D18" s="26">
        <v>11.6</v>
      </c>
      <c r="E18" s="18">
        <f t="shared" si="0"/>
        <v>13</v>
      </c>
      <c r="F18" s="26">
        <v>9.82</v>
      </c>
      <c r="G18" s="18">
        <f t="shared" si="1"/>
        <v>9</v>
      </c>
      <c r="H18" s="26">
        <v>1.73</v>
      </c>
      <c r="I18" s="18">
        <f t="shared" si="2"/>
        <v>18</v>
      </c>
      <c r="J18" s="19">
        <f t="shared" si="3"/>
        <v>40</v>
      </c>
      <c r="K18" s="18">
        <f t="shared" si="4"/>
        <v>12</v>
      </c>
      <c r="N18" s="10"/>
      <c r="O18" s="10"/>
      <c r="P18" s="12"/>
    </row>
    <row r="19" spans="1:16" ht="15.75" x14ac:dyDescent="0.25">
      <c r="A19" s="2">
        <v>17</v>
      </c>
      <c r="B19" s="25" t="s">
        <v>131</v>
      </c>
      <c r="C19" s="25" t="s">
        <v>94</v>
      </c>
      <c r="D19" s="26">
        <v>10.54</v>
      </c>
      <c r="E19" s="18">
        <f t="shared" si="0"/>
        <v>1</v>
      </c>
      <c r="F19" s="26">
        <v>9.49</v>
      </c>
      <c r="G19" s="18">
        <f t="shared" si="1"/>
        <v>5</v>
      </c>
      <c r="H19" s="26">
        <v>2</v>
      </c>
      <c r="I19" s="18">
        <f t="shared" si="2"/>
        <v>2</v>
      </c>
      <c r="J19" s="19">
        <f t="shared" si="3"/>
        <v>8</v>
      </c>
      <c r="K19" s="18">
        <f t="shared" si="4"/>
        <v>1</v>
      </c>
      <c r="N19" s="10"/>
      <c r="O19" s="10"/>
      <c r="P19" s="12"/>
    </row>
    <row r="20" spans="1:16" ht="15.75" x14ac:dyDescent="0.25">
      <c r="A20" s="2">
        <v>18</v>
      </c>
      <c r="B20" s="25" t="s">
        <v>132</v>
      </c>
      <c r="C20" s="25" t="s">
        <v>58</v>
      </c>
      <c r="D20" s="26">
        <v>11.07</v>
      </c>
      <c r="E20" s="18">
        <f t="shared" si="0"/>
        <v>3</v>
      </c>
      <c r="F20" s="26">
        <v>9.76</v>
      </c>
      <c r="G20" s="18">
        <f t="shared" si="1"/>
        <v>8</v>
      </c>
      <c r="H20" s="26">
        <v>1.87</v>
      </c>
      <c r="I20" s="18">
        <f t="shared" si="2"/>
        <v>8</v>
      </c>
      <c r="J20" s="19">
        <f t="shared" si="3"/>
        <v>19</v>
      </c>
      <c r="K20" s="18">
        <f t="shared" si="4"/>
        <v>5</v>
      </c>
      <c r="N20" s="10"/>
      <c r="O20" s="10"/>
      <c r="P20" s="12"/>
    </row>
    <row r="21" spans="1:16" ht="15.75" x14ac:dyDescent="0.25">
      <c r="A21" s="1">
        <v>19</v>
      </c>
      <c r="B21" s="25" t="s">
        <v>133</v>
      </c>
      <c r="C21" s="25" t="s">
        <v>54</v>
      </c>
      <c r="D21" s="26">
        <v>11.52</v>
      </c>
      <c r="E21" s="18">
        <f t="shared" si="0"/>
        <v>12</v>
      </c>
      <c r="F21" s="26">
        <v>10.19</v>
      </c>
      <c r="G21" s="18">
        <f t="shared" si="1"/>
        <v>17</v>
      </c>
      <c r="H21" s="26">
        <v>1.74</v>
      </c>
      <c r="I21" s="18">
        <f t="shared" si="2"/>
        <v>16</v>
      </c>
      <c r="J21" s="19">
        <f t="shared" si="3"/>
        <v>45</v>
      </c>
      <c r="K21" s="18">
        <f t="shared" si="4"/>
        <v>15</v>
      </c>
      <c r="N21" s="10"/>
      <c r="O21" s="10"/>
      <c r="P21" s="12"/>
    </row>
    <row r="22" spans="1:16" ht="15.75" x14ac:dyDescent="0.25">
      <c r="A22" s="2">
        <v>20</v>
      </c>
      <c r="B22" s="25" t="s">
        <v>134</v>
      </c>
      <c r="C22" s="25" t="s">
        <v>58</v>
      </c>
      <c r="D22" s="26">
        <v>11.64</v>
      </c>
      <c r="E22" s="18">
        <f t="shared" si="0"/>
        <v>14</v>
      </c>
      <c r="F22" s="26">
        <v>10.31</v>
      </c>
      <c r="G22" s="18">
        <f t="shared" si="1"/>
        <v>22</v>
      </c>
      <c r="H22" s="26">
        <v>1.88</v>
      </c>
      <c r="I22" s="18">
        <f t="shared" si="2"/>
        <v>7</v>
      </c>
      <c r="J22" s="19">
        <f t="shared" si="3"/>
        <v>43</v>
      </c>
      <c r="K22" s="18">
        <f t="shared" si="4"/>
        <v>14</v>
      </c>
      <c r="N22" s="10"/>
      <c r="O22" s="10"/>
      <c r="P22" s="12"/>
    </row>
    <row r="23" spans="1:16" ht="15.75" x14ac:dyDescent="0.25">
      <c r="A23" s="2">
        <v>21</v>
      </c>
      <c r="B23" s="25" t="s">
        <v>135</v>
      </c>
      <c r="C23" s="25" t="s">
        <v>54</v>
      </c>
      <c r="D23" s="26">
        <v>11.21</v>
      </c>
      <c r="E23" s="18">
        <f t="shared" si="0"/>
        <v>5</v>
      </c>
      <c r="F23" s="26">
        <v>9.9600000000000009</v>
      </c>
      <c r="G23" s="18">
        <f t="shared" si="1"/>
        <v>12</v>
      </c>
      <c r="H23" s="26">
        <v>1.84</v>
      </c>
      <c r="I23" s="18">
        <f t="shared" si="2"/>
        <v>10</v>
      </c>
      <c r="J23" s="19">
        <f t="shared" si="3"/>
        <v>27</v>
      </c>
      <c r="K23" s="18">
        <v>8</v>
      </c>
      <c r="N23" s="10"/>
      <c r="O23" s="10"/>
      <c r="P23" s="12"/>
    </row>
    <row r="24" spans="1:16" ht="15.75" x14ac:dyDescent="0.25">
      <c r="A24" s="2">
        <v>22</v>
      </c>
      <c r="B24" s="25" t="s">
        <v>136</v>
      </c>
      <c r="C24" s="25" t="s">
        <v>57</v>
      </c>
      <c r="D24" s="26">
        <v>12.21</v>
      </c>
      <c r="E24" s="18">
        <f t="shared" si="0"/>
        <v>21</v>
      </c>
      <c r="F24" s="26">
        <v>10.52</v>
      </c>
      <c r="G24" s="18">
        <f t="shared" si="1"/>
        <v>24</v>
      </c>
      <c r="H24" s="26">
        <v>1.7</v>
      </c>
      <c r="I24" s="18">
        <f t="shared" si="2"/>
        <v>20</v>
      </c>
      <c r="J24" s="19">
        <f t="shared" si="3"/>
        <v>65</v>
      </c>
      <c r="K24" s="18">
        <f t="shared" si="4"/>
        <v>24</v>
      </c>
      <c r="N24" s="10"/>
      <c r="O24" s="10"/>
      <c r="P24" s="12"/>
    </row>
    <row r="25" spans="1:16" ht="15.75" x14ac:dyDescent="0.25">
      <c r="A25" s="1">
        <v>23</v>
      </c>
      <c r="B25" s="25" t="s">
        <v>137</v>
      </c>
      <c r="C25" s="25" t="s">
        <v>57</v>
      </c>
      <c r="D25" s="26">
        <v>12.49</v>
      </c>
      <c r="E25" s="18">
        <f t="shared" si="0"/>
        <v>24</v>
      </c>
      <c r="F25" s="26">
        <v>9.48</v>
      </c>
      <c r="G25" s="18">
        <f t="shared" si="1"/>
        <v>4</v>
      </c>
      <c r="H25" s="26">
        <v>1.62</v>
      </c>
      <c r="I25" s="18">
        <f t="shared" si="2"/>
        <v>26</v>
      </c>
      <c r="J25" s="19">
        <f t="shared" si="3"/>
        <v>54</v>
      </c>
      <c r="K25" s="18">
        <f t="shared" si="4"/>
        <v>20</v>
      </c>
      <c r="N25" s="10"/>
      <c r="O25" s="10"/>
      <c r="P25" s="12"/>
    </row>
    <row r="26" spans="1:16" ht="15.75" x14ac:dyDescent="0.25">
      <c r="A26" s="2">
        <v>24</v>
      </c>
      <c r="B26" s="25" t="s">
        <v>138</v>
      </c>
      <c r="C26" s="25" t="s">
        <v>57</v>
      </c>
      <c r="D26" s="26">
        <v>12.48</v>
      </c>
      <c r="E26" s="18">
        <f t="shared" si="0"/>
        <v>23</v>
      </c>
      <c r="F26" s="26">
        <v>10.19</v>
      </c>
      <c r="G26" s="18">
        <f t="shared" si="1"/>
        <v>17</v>
      </c>
      <c r="H26" s="26">
        <v>1.76</v>
      </c>
      <c r="I26" s="18">
        <f t="shared" si="2"/>
        <v>13</v>
      </c>
      <c r="J26" s="19">
        <f t="shared" si="3"/>
        <v>53</v>
      </c>
      <c r="K26" s="18">
        <f t="shared" si="4"/>
        <v>19</v>
      </c>
      <c r="N26" s="10"/>
      <c r="O26" s="10"/>
      <c r="P26" s="12"/>
    </row>
    <row r="27" spans="1:16" ht="15.75" x14ac:dyDescent="0.25">
      <c r="A27" s="2">
        <v>25</v>
      </c>
      <c r="B27" s="25" t="s">
        <v>139</v>
      </c>
      <c r="C27" s="25" t="s">
        <v>54</v>
      </c>
      <c r="D27" s="26">
        <v>11.97</v>
      </c>
      <c r="E27" s="18">
        <f t="shared" si="0"/>
        <v>15</v>
      </c>
      <c r="F27" s="26">
        <v>10.15</v>
      </c>
      <c r="G27" s="18">
        <f t="shared" si="1"/>
        <v>16</v>
      </c>
      <c r="H27" s="26">
        <v>1.72</v>
      </c>
      <c r="I27" s="18">
        <f t="shared" si="2"/>
        <v>19</v>
      </c>
      <c r="J27" s="19">
        <f t="shared" si="3"/>
        <v>50</v>
      </c>
      <c r="K27" s="18">
        <f t="shared" si="4"/>
        <v>18</v>
      </c>
      <c r="N27" s="10"/>
      <c r="O27" s="10"/>
      <c r="P27" s="12"/>
    </row>
    <row r="28" spans="1:16" ht="15.75" x14ac:dyDescent="0.25">
      <c r="A28" s="2">
        <v>26</v>
      </c>
      <c r="B28" s="25" t="s">
        <v>140</v>
      </c>
      <c r="C28" s="25" t="s">
        <v>57</v>
      </c>
      <c r="D28" s="26">
        <v>11.34</v>
      </c>
      <c r="E28" s="18">
        <f t="shared" si="0"/>
        <v>10</v>
      </c>
      <c r="F28" s="26">
        <v>9.89</v>
      </c>
      <c r="G28" s="18">
        <f t="shared" si="1"/>
        <v>10</v>
      </c>
      <c r="H28" s="26">
        <v>1.89</v>
      </c>
      <c r="I28" s="18">
        <f t="shared" si="2"/>
        <v>5</v>
      </c>
      <c r="J28" s="19">
        <f>SUM(E28,G28,I28)</f>
        <v>25</v>
      </c>
      <c r="K28" s="18">
        <f t="shared" si="4"/>
        <v>6</v>
      </c>
      <c r="N28" s="10"/>
      <c r="O28" s="10"/>
      <c r="P28" s="12"/>
    </row>
    <row r="29" spans="1:16" ht="15.75" x14ac:dyDescent="0.25">
      <c r="A29" s="1">
        <v>27</v>
      </c>
      <c r="B29" s="25" t="s">
        <v>141</v>
      </c>
      <c r="C29" s="25" t="s">
        <v>58</v>
      </c>
      <c r="D29" s="26">
        <v>12.78</v>
      </c>
      <c r="E29" s="18">
        <f t="shared" si="0"/>
        <v>28</v>
      </c>
      <c r="F29" s="26">
        <v>10.53</v>
      </c>
      <c r="G29" s="18">
        <f t="shared" si="1"/>
        <v>25</v>
      </c>
      <c r="H29" s="26">
        <v>1.74</v>
      </c>
      <c r="I29" s="18">
        <f t="shared" si="2"/>
        <v>16</v>
      </c>
      <c r="J29" s="19">
        <f t="shared" si="3"/>
        <v>69</v>
      </c>
      <c r="K29" s="18">
        <f t="shared" si="4"/>
        <v>25</v>
      </c>
      <c r="N29" s="10"/>
      <c r="O29" s="10"/>
      <c r="P29" s="12"/>
    </row>
    <row r="30" spans="1:16" ht="15.75" x14ac:dyDescent="0.25">
      <c r="A30" s="2">
        <v>28</v>
      </c>
      <c r="B30" s="25" t="s">
        <v>142</v>
      </c>
      <c r="C30" s="25" t="s">
        <v>54</v>
      </c>
      <c r="D30" s="26">
        <v>12.53</v>
      </c>
      <c r="E30" s="18">
        <f t="shared" si="0"/>
        <v>25</v>
      </c>
      <c r="F30" s="26">
        <v>10.210000000000001</v>
      </c>
      <c r="G30" s="18">
        <f t="shared" si="1"/>
        <v>19</v>
      </c>
      <c r="H30" s="26">
        <v>1.7</v>
      </c>
      <c r="I30" s="18">
        <f t="shared" si="2"/>
        <v>20</v>
      </c>
      <c r="J30" s="19">
        <f t="shared" si="3"/>
        <v>64</v>
      </c>
      <c r="K30" s="18">
        <f t="shared" si="4"/>
        <v>23</v>
      </c>
      <c r="N30" s="10"/>
      <c r="O30" s="10"/>
      <c r="P30" s="12"/>
    </row>
    <row r="31" spans="1:16" ht="15.75" x14ac:dyDescent="0.25">
      <c r="A31" s="2">
        <v>29</v>
      </c>
      <c r="B31" s="25" t="s">
        <v>143</v>
      </c>
      <c r="C31" s="25" t="s">
        <v>54</v>
      </c>
      <c r="D31" s="26">
        <v>13.25</v>
      </c>
      <c r="E31" s="18">
        <f t="shared" si="0"/>
        <v>29</v>
      </c>
      <c r="F31" s="26">
        <v>10.84</v>
      </c>
      <c r="G31" s="18">
        <f t="shared" si="1"/>
        <v>27</v>
      </c>
      <c r="H31" s="26">
        <v>1.67</v>
      </c>
      <c r="I31" s="18">
        <f t="shared" si="2"/>
        <v>22</v>
      </c>
      <c r="J31" s="19">
        <f t="shared" si="3"/>
        <v>78</v>
      </c>
      <c r="K31" s="18">
        <f t="shared" si="4"/>
        <v>27</v>
      </c>
      <c r="N31" s="10"/>
      <c r="O31" s="10"/>
      <c r="P31" s="12"/>
    </row>
    <row r="32" spans="1:16" ht="16.5" thickBot="1" x14ac:dyDescent="0.3">
      <c r="A32" s="2">
        <v>30</v>
      </c>
      <c r="B32" s="27" t="s">
        <v>144</v>
      </c>
      <c r="C32" s="27" t="s">
        <v>55</v>
      </c>
      <c r="D32" s="29">
        <v>11.29</v>
      </c>
      <c r="E32" s="20">
        <f t="shared" si="0"/>
        <v>8</v>
      </c>
      <c r="F32" s="29">
        <v>9.5500000000000007</v>
      </c>
      <c r="G32" s="20">
        <f t="shared" si="1"/>
        <v>6</v>
      </c>
      <c r="H32" s="29">
        <v>1.64</v>
      </c>
      <c r="I32" s="20">
        <f t="shared" si="2"/>
        <v>24</v>
      </c>
      <c r="J32" s="22">
        <f t="shared" si="3"/>
        <v>38</v>
      </c>
      <c r="K32" s="20">
        <f t="shared" si="4"/>
        <v>11</v>
      </c>
      <c r="N32" s="10"/>
      <c r="O32" s="11"/>
      <c r="P32" s="12"/>
    </row>
    <row r="33" spans="4:16" ht="15.75" x14ac:dyDescent="0.25">
      <c r="F33" s="23"/>
      <c r="M33" s="13"/>
      <c r="N33" s="11"/>
      <c r="O33" s="11"/>
      <c r="P33" s="12"/>
    </row>
    <row r="34" spans="4:16" ht="15.75" x14ac:dyDescent="0.25">
      <c r="F34" s="23"/>
      <c r="M34" s="13"/>
      <c r="N34" s="10"/>
      <c r="O34" s="11"/>
      <c r="P34" s="12"/>
    </row>
    <row r="35" spans="4:16" ht="15.75" x14ac:dyDescent="0.25">
      <c r="M35" s="13"/>
      <c r="N35" s="10"/>
      <c r="O35" s="11"/>
      <c r="P35" s="12"/>
    </row>
    <row r="36" spans="4:16" ht="15.75" x14ac:dyDescent="0.25">
      <c r="N36" s="10"/>
      <c r="O36" s="11"/>
      <c r="P36" s="12"/>
    </row>
    <row r="37" spans="4:16" ht="15.75" x14ac:dyDescent="0.25">
      <c r="N37" s="10"/>
      <c r="O37" s="11"/>
      <c r="P37" s="12"/>
    </row>
    <row r="38" spans="4:16" ht="15.75" x14ac:dyDescent="0.25">
      <c r="N38" s="10"/>
      <c r="O38" s="10"/>
      <c r="P38" s="12"/>
    </row>
    <row r="39" spans="4:16" ht="15.75" x14ac:dyDescent="0.25">
      <c r="N39" s="10"/>
      <c r="O39" s="10"/>
      <c r="P39" s="12"/>
    </row>
    <row r="40" spans="4:16" ht="15.75" x14ac:dyDescent="0.25">
      <c r="N40" s="10"/>
      <c r="O40" s="10"/>
      <c r="P40" s="12"/>
    </row>
    <row r="41" spans="4:16" ht="15.75" x14ac:dyDescent="0.25">
      <c r="N41" s="10"/>
      <c r="O41" s="10"/>
      <c r="P41" s="12"/>
    </row>
    <row r="42" spans="4:16" ht="15.75" x14ac:dyDescent="0.25">
      <c r="N42" s="10"/>
      <c r="O42" s="10"/>
      <c r="P42" s="12"/>
    </row>
    <row r="43" spans="4:16" ht="15.75" x14ac:dyDescent="0.25">
      <c r="N43" s="10"/>
      <c r="O43" s="10"/>
      <c r="P43" s="12"/>
    </row>
    <row r="44" spans="4:16" ht="15.75" x14ac:dyDescent="0.25">
      <c r="N44" s="10"/>
      <c r="O44" s="10"/>
      <c r="P44" s="12"/>
    </row>
    <row r="45" spans="4:16" ht="15.75" x14ac:dyDescent="0.25">
      <c r="N45" s="10"/>
      <c r="O45" s="10"/>
      <c r="P45" s="12"/>
    </row>
    <row r="46" spans="4:16" ht="15.75" x14ac:dyDescent="0.25">
      <c r="D46" s="1"/>
      <c r="E46" s="1"/>
      <c r="F46" s="1"/>
      <c r="G46" s="1"/>
      <c r="H46" s="1"/>
      <c r="I46" s="1"/>
      <c r="J46" s="1"/>
      <c r="K46" s="1"/>
      <c r="N46" s="10"/>
      <c r="O46" s="10"/>
      <c r="P46" s="12"/>
    </row>
    <row r="47" spans="4:16" ht="15.75" x14ac:dyDescent="0.25">
      <c r="D47" s="1"/>
      <c r="E47" s="1"/>
      <c r="F47" s="1"/>
      <c r="G47" s="1"/>
      <c r="H47" s="1"/>
      <c r="I47" s="1"/>
      <c r="J47" s="1"/>
      <c r="K47" s="1"/>
      <c r="N47" s="10"/>
      <c r="O47" s="10"/>
      <c r="P47" s="12"/>
    </row>
    <row r="48" spans="4:16" ht="15.75" x14ac:dyDescent="0.25">
      <c r="D48" s="1"/>
      <c r="E48" s="1"/>
      <c r="F48" s="1"/>
      <c r="G48" s="1"/>
      <c r="H48" s="1"/>
      <c r="I48" s="1"/>
      <c r="J48" s="1"/>
      <c r="K48" s="1"/>
      <c r="N48" s="10"/>
      <c r="O48" s="10"/>
      <c r="P48" s="12"/>
    </row>
    <row r="49" spans="4:16" ht="15.75" x14ac:dyDescent="0.25">
      <c r="D49" s="1"/>
      <c r="E49" s="1"/>
      <c r="F49" s="1"/>
      <c r="G49" s="1"/>
      <c r="H49" s="1"/>
      <c r="I49" s="1"/>
      <c r="J49" s="1"/>
      <c r="K49" s="1"/>
      <c r="N49" s="10"/>
      <c r="O49" s="10"/>
      <c r="P49" s="12"/>
    </row>
    <row r="50" spans="4:16" ht="15.75" x14ac:dyDescent="0.25">
      <c r="D50" s="1"/>
      <c r="E50" s="1"/>
      <c r="F50" s="1"/>
      <c r="G50" s="1"/>
      <c r="H50" s="1"/>
      <c r="I50" s="1"/>
      <c r="J50" s="1"/>
      <c r="K50" s="1"/>
      <c r="N50" s="10"/>
      <c r="O50" s="10"/>
      <c r="P50" s="12"/>
    </row>
    <row r="51" spans="4:16" ht="15.75" x14ac:dyDescent="0.25">
      <c r="D51" s="1"/>
      <c r="E51" s="1"/>
      <c r="F51" s="1"/>
      <c r="G51" s="1"/>
      <c r="H51" s="1"/>
      <c r="I51" s="1"/>
      <c r="J51" s="1"/>
      <c r="K51" s="1"/>
      <c r="N51" s="10"/>
      <c r="O51" s="10"/>
      <c r="P51" s="12"/>
    </row>
    <row r="52" spans="4:16" ht="15.75" x14ac:dyDescent="0.25">
      <c r="D52" s="1"/>
      <c r="E52" s="1"/>
      <c r="F52" s="1"/>
      <c r="G52" s="1"/>
      <c r="H52" s="1"/>
      <c r="I52" s="1"/>
      <c r="J52" s="1"/>
      <c r="K52" s="1"/>
      <c r="N52" s="10"/>
      <c r="O52" s="10"/>
      <c r="P52" s="12"/>
    </row>
    <row r="53" spans="4:16" ht="15.75" x14ac:dyDescent="0.25">
      <c r="D53" s="1"/>
      <c r="E53" s="1"/>
      <c r="F53" s="1"/>
      <c r="G53" s="1"/>
      <c r="H53" s="1"/>
      <c r="I53" s="1"/>
      <c r="J53" s="1"/>
      <c r="K53" s="1"/>
      <c r="N53" s="10"/>
      <c r="O53" s="11"/>
      <c r="P53" s="12"/>
    </row>
    <row r="54" spans="4:16" ht="15.75" x14ac:dyDescent="0.25">
      <c r="D54" s="1"/>
      <c r="E54" s="1"/>
      <c r="F54" s="1"/>
      <c r="G54" s="1"/>
      <c r="H54" s="1"/>
      <c r="I54" s="1"/>
      <c r="J54" s="1"/>
      <c r="K54" s="1"/>
      <c r="N54" s="10"/>
      <c r="O54" s="11"/>
      <c r="P54" s="12"/>
    </row>
    <row r="55" spans="4:16" x14ac:dyDescent="0.2">
      <c r="D55" s="1"/>
      <c r="E55" s="1"/>
      <c r="F55" s="1"/>
      <c r="G55" s="1"/>
      <c r="H55" s="1"/>
      <c r="I55" s="1"/>
      <c r="J55" s="1"/>
      <c r="K55" s="1"/>
      <c r="N55" s="13"/>
      <c r="O55" s="13"/>
      <c r="P55" s="14"/>
    </row>
    <row r="56" spans="4:16" x14ac:dyDescent="0.2">
      <c r="D56" s="1"/>
      <c r="E56" s="1"/>
      <c r="F56" s="1"/>
      <c r="G56" s="1"/>
      <c r="H56" s="1"/>
      <c r="I56" s="1"/>
      <c r="J56" s="1"/>
      <c r="K56" s="1"/>
    </row>
    <row r="57" spans="4:16" x14ac:dyDescent="0.2">
      <c r="D57" s="1"/>
      <c r="E57" s="1"/>
      <c r="F57" s="1"/>
      <c r="G57" s="1"/>
      <c r="H57" s="1"/>
      <c r="I57" s="1"/>
      <c r="J57" s="1"/>
      <c r="K57" s="1"/>
    </row>
    <row r="58" spans="4:16" x14ac:dyDescent="0.2">
      <c r="D58" s="1"/>
      <c r="E58" s="1"/>
      <c r="F58" s="1"/>
      <c r="G58" s="1"/>
      <c r="H58" s="1"/>
      <c r="I58" s="1"/>
      <c r="J58" s="1"/>
      <c r="K58" s="1"/>
    </row>
    <row r="59" spans="4:16" x14ac:dyDescent="0.2">
      <c r="D59" s="1"/>
      <c r="E59" s="1"/>
      <c r="F59" s="1"/>
      <c r="G59" s="1"/>
      <c r="H59" s="1"/>
      <c r="I59" s="1"/>
      <c r="J59" s="1"/>
      <c r="K59" s="1"/>
    </row>
    <row r="60" spans="4:16" x14ac:dyDescent="0.2">
      <c r="D60" s="1"/>
      <c r="E60" s="1"/>
      <c r="F60" s="1"/>
      <c r="G60" s="1"/>
      <c r="H60" s="1"/>
      <c r="I60" s="1"/>
      <c r="J60" s="1"/>
      <c r="K60" s="1"/>
    </row>
    <row r="61" spans="4:16" x14ac:dyDescent="0.2">
      <c r="D61" s="1"/>
      <c r="E61" s="1"/>
      <c r="F61" s="1"/>
      <c r="G61" s="1"/>
      <c r="H61" s="1"/>
      <c r="I61" s="1"/>
      <c r="J61" s="1"/>
      <c r="K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  <row r="67" spans="4:16" x14ac:dyDescent="0.2">
      <c r="D67" s="1"/>
      <c r="E67" s="1"/>
      <c r="F67" s="1"/>
      <c r="G67" s="1"/>
      <c r="H67" s="1"/>
      <c r="I67" s="1"/>
      <c r="J67" s="1"/>
      <c r="K67" s="1"/>
      <c r="P67" s="1"/>
    </row>
    <row r="68" spans="4:16" x14ac:dyDescent="0.2">
      <c r="D68" s="1"/>
      <c r="E68" s="1"/>
      <c r="F68" s="1"/>
      <c r="G68" s="1"/>
      <c r="H68" s="1"/>
      <c r="I68" s="1"/>
      <c r="J68" s="1"/>
      <c r="K68" s="1"/>
      <c r="P68" s="1"/>
    </row>
    <row r="69" spans="4:16" x14ac:dyDescent="0.2">
      <c r="D69" s="1"/>
      <c r="E69" s="1"/>
      <c r="F69" s="1"/>
      <c r="G69" s="1"/>
      <c r="H69" s="1"/>
      <c r="I69" s="1"/>
      <c r="J69" s="1"/>
      <c r="K69" s="1"/>
      <c r="P69" s="1"/>
    </row>
    <row r="70" spans="4:16" x14ac:dyDescent="0.2">
      <c r="D70" s="1"/>
      <c r="E70" s="1"/>
      <c r="F70" s="1"/>
      <c r="G70" s="1"/>
      <c r="H70" s="1"/>
      <c r="I70" s="1"/>
      <c r="J70" s="1"/>
      <c r="K70" s="1"/>
      <c r="P70" s="1"/>
    </row>
    <row r="71" spans="4:16" x14ac:dyDescent="0.2">
      <c r="D71" s="1"/>
      <c r="E71" s="1"/>
      <c r="F71" s="1"/>
      <c r="G71" s="1"/>
      <c r="H71" s="1"/>
      <c r="I71" s="1"/>
      <c r="J71" s="1"/>
      <c r="K71" s="1"/>
      <c r="P71" s="1"/>
    </row>
    <row r="72" spans="4:16" x14ac:dyDescent="0.2">
      <c r="D72" s="1"/>
      <c r="E72" s="1"/>
      <c r="F72" s="1"/>
      <c r="G72" s="1"/>
      <c r="H72" s="1"/>
      <c r="I72" s="1"/>
      <c r="J72" s="1"/>
      <c r="K72" s="1"/>
      <c r="P72" s="1"/>
    </row>
    <row r="73" spans="4:16" x14ac:dyDescent="0.2">
      <c r="D73" s="1"/>
      <c r="E73" s="1"/>
      <c r="F73" s="1"/>
      <c r="G73" s="1"/>
      <c r="H73" s="1"/>
      <c r="I73" s="1"/>
      <c r="J73" s="1"/>
      <c r="K73" s="1"/>
      <c r="P73" s="1"/>
    </row>
    <row r="74" spans="4:16" x14ac:dyDescent="0.2">
      <c r="D74" s="1"/>
      <c r="E74" s="1"/>
      <c r="F74" s="1"/>
      <c r="G74" s="1"/>
      <c r="H74" s="1"/>
      <c r="I74" s="1"/>
      <c r="J74" s="1"/>
      <c r="K74" s="1"/>
      <c r="P74" s="1"/>
    </row>
    <row r="75" spans="4:16" x14ac:dyDescent="0.2">
      <c r="D75" s="1"/>
      <c r="E75" s="1"/>
      <c r="F75" s="1"/>
      <c r="G75" s="1"/>
      <c r="H75" s="1"/>
      <c r="I75" s="1"/>
      <c r="J75" s="1"/>
      <c r="K75" s="1"/>
      <c r="P75" s="1"/>
    </row>
    <row r="76" spans="4:16" x14ac:dyDescent="0.2">
      <c r="D76" s="1"/>
      <c r="E76" s="1"/>
      <c r="F76" s="1"/>
      <c r="G76" s="1"/>
      <c r="H76" s="1"/>
      <c r="I76" s="1"/>
      <c r="J76" s="1"/>
      <c r="K76" s="1"/>
      <c r="P76" s="1"/>
    </row>
  </sheetData>
  <mergeCells count="12">
    <mergeCell ref="J1:J2"/>
    <mergeCell ref="K1:K2"/>
    <mergeCell ref="N1:O2"/>
    <mergeCell ref="P1:P2"/>
    <mergeCell ref="Q1:Q2"/>
    <mergeCell ref="B1:C2"/>
    <mergeCell ref="D1:D2"/>
    <mergeCell ref="E1:E2"/>
    <mergeCell ref="H1:H2"/>
    <mergeCell ref="I1:I2"/>
    <mergeCell ref="F1:F2"/>
    <mergeCell ref="G1:G2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I32:K32 E32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Q74"/>
  <sheetViews>
    <sheetView zoomScale="80" zoomScaleNormal="80" workbookViewId="0">
      <selection activeCell="K4" sqref="K4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855468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24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24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146</v>
      </c>
      <c r="C3" s="24" t="s">
        <v>58</v>
      </c>
      <c r="D3" s="28">
        <v>13.97</v>
      </c>
      <c r="E3" s="5">
        <f t="shared" ref="E3:E30" si="0">RANK(D3,$D$3:$D$30,1)</f>
        <v>25</v>
      </c>
      <c r="F3" s="24">
        <v>11.63</v>
      </c>
      <c r="G3" s="5">
        <f t="shared" ref="G3:G30" si="1">RANK(F3,$F$3:$F$30,1)</f>
        <v>26</v>
      </c>
      <c r="H3" s="28">
        <v>1.38</v>
      </c>
      <c r="I3" s="5">
        <f t="shared" ref="I3:I30" si="2">RANK(H3,$H$3:$H$30,0)</f>
        <v>26</v>
      </c>
      <c r="J3" s="6">
        <f>SUM(E3,G3,I3)</f>
        <v>77</v>
      </c>
      <c r="K3" s="5">
        <v>27</v>
      </c>
      <c r="N3" s="24" t="s">
        <v>151</v>
      </c>
      <c r="O3" s="24" t="s">
        <v>54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147</v>
      </c>
      <c r="C4" s="25" t="s">
        <v>94</v>
      </c>
      <c r="D4" s="26">
        <v>15.2</v>
      </c>
      <c r="E4" s="18">
        <f t="shared" si="0"/>
        <v>27</v>
      </c>
      <c r="F4" s="25">
        <v>10.42</v>
      </c>
      <c r="G4" s="18">
        <f t="shared" si="1"/>
        <v>17</v>
      </c>
      <c r="H4" s="26">
        <v>1.72</v>
      </c>
      <c r="I4" s="18">
        <f t="shared" si="2"/>
        <v>12</v>
      </c>
      <c r="J4" s="19">
        <f t="shared" ref="J4:J30" si="3">SUM(E4,G4,I4)</f>
        <v>56</v>
      </c>
      <c r="K4" s="18">
        <f t="shared" ref="K4:K30" si="4">RANK(J4,$J$3:$J$30,1)</f>
        <v>21</v>
      </c>
      <c r="N4" s="25" t="s">
        <v>173</v>
      </c>
      <c r="O4" s="25" t="s">
        <v>54</v>
      </c>
      <c r="P4" s="8" t="s">
        <v>6</v>
      </c>
      <c r="Q4" s="16">
        <v>9</v>
      </c>
    </row>
    <row r="5" spans="1:17" s="2" customFormat="1" x14ac:dyDescent="0.2">
      <c r="A5" s="2">
        <v>3</v>
      </c>
      <c r="B5" s="25" t="s">
        <v>148</v>
      </c>
      <c r="C5" s="25" t="s">
        <v>57</v>
      </c>
      <c r="D5" s="26">
        <v>13.26</v>
      </c>
      <c r="E5" s="18">
        <f t="shared" si="0"/>
        <v>21</v>
      </c>
      <c r="F5" s="25">
        <v>11.19</v>
      </c>
      <c r="G5" s="18">
        <f t="shared" si="1"/>
        <v>23</v>
      </c>
      <c r="H5" s="26">
        <v>1.4</v>
      </c>
      <c r="I5" s="18">
        <f t="shared" si="2"/>
        <v>25</v>
      </c>
      <c r="J5" s="19">
        <f t="shared" si="3"/>
        <v>69</v>
      </c>
      <c r="K5" s="18">
        <f t="shared" si="4"/>
        <v>24</v>
      </c>
      <c r="N5" s="25" t="s">
        <v>172</v>
      </c>
      <c r="O5" s="25" t="s">
        <v>57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149</v>
      </c>
      <c r="C6" s="25" t="s">
        <v>55</v>
      </c>
      <c r="D6" s="26">
        <v>11.6</v>
      </c>
      <c r="E6" s="18">
        <f t="shared" si="0"/>
        <v>4</v>
      </c>
      <c r="F6" s="25">
        <v>9.81</v>
      </c>
      <c r="G6" s="18">
        <f t="shared" si="1"/>
        <v>4</v>
      </c>
      <c r="H6" s="26">
        <v>1.73</v>
      </c>
      <c r="I6" s="18">
        <f t="shared" si="2"/>
        <v>11</v>
      </c>
      <c r="J6" s="19">
        <f t="shared" si="3"/>
        <v>19</v>
      </c>
      <c r="K6" s="18">
        <f t="shared" si="4"/>
        <v>6</v>
      </c>
      <c r="N6" s="25" t="s">
        <v>166</v>
      </c>
      <c r="O6" s="25" t="s">
        <v>56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150</v>
      </c>
      <c r="C7" s="25" t="s">
        <v>58</v>
      </c>
      <c r="D7" s="26">
        <v>11.48</v>
      </c>
      <c r="E7" s="18">
        <f t="shared" si="0"/>
        <v>2</v>
      </c>
      <c r="F7" s="25">
        <v>10.119999999999999</v>
      </c>
      <c r="G7" s="18">
        <f t="shared" si="1"/>
        <v>9</v>
      </c>
      <c r="H7" s="26">
        <v>1.8</v>
      </c>
      <c r="I7" s="18">
        <f t="shared" si="2"/>
        <v>9</v>
      </c>
      <c r="J7" s="19">
        <f t="shared" si="3"/>
        <v>20</v>
      </c>
      <c r="K7" s="18">
        <f t="shared" si="4"/>
        <v>7</v>
      </c>
      <c r="N7" s="25" t="s">
        <v>159</v>
      </c>
      <c r="O7" s="25" t="s">
        <v>58</v>
      </c>
      <c r="P7" s="8" t="s">
        <v>14</v>
      </c>
      <c r="Q7" s="16">
        <v>6</v>
      </c>
    </row>
    <row r="8" spans="1:17" s="2" customFormat="1" x14ac:dyDescent="0.2">
      <c r="A8" s="2">
        <v>6</v>
      </c>
      <c r="B8" s="25" t="s">
        <v>151</v>
      </c>
      <c r="C8" s="25" t="s">
        <v>54</v>
      </c>
      <c r="D8" s="26">
        <v>11.39</v>
      </c>
      <c r="E8" s="18">
        <f t="shared" si="0"/>
        <v>1</v>
      </c>
      <c r="F8" s="25">
        <v>9.93</v>
      </c>
      <c r="G8" s="18">
        <f t="shared" si="1"/>
        <v>6</v>
      </c>
      <c r="H8" s="26">
        <v>1.95</v>
      </c>
      <c r="I8" s="18">
        <f t="shared" si="2"/>
        <v>2</v>
      </c>
      <c r="J8" s="19">
        <f t="shared" si="3"/>
        <v>9</v>
      </c>
      <c r="K8" s="18">
        <f t="shared" si="4"/>
        <v>1</v>
      </c>
      <c r="N8" s="25" t="s">
        <v>149</v>
      </c>
      <c r="O8" s="25" t="s">
        <v>55</v>
      </c>
      <c r="P8" s="8" t="s">
        <v>8</v>
      </c>
      <c r="Q8" s="16">
        <v>5</v>
      </c>
    </row>
    <row r="9" spans="1:17" s="2" customFormat="1" x14ac:dyDescent="0.2">
      <c r="A9" s="2">
        <v>7</v>
      </c>
      <c r="B9" s="25" t="s">
        <v>152</v>
      </c>
      <c r="C9" s="25" t="s">
        <v>58</v>
      </c>
      <c r="D9" s="26">
        <v>12.57</v>
      </c>
      <c r="E9" s="18">
        <f t="shared" si="0"/>
        <v>17</v>
      </c>
      <c r="F9" s="25">
        <v>11.04</v>
      </c>
      <c r="G9" s="18">
        <f t="shared" si="1"/>
        <v>20</v>
      </c>
      <c r="H9" s="26">
        <v>1.62</v>
      </c>
      <c r="I9" s="18">
        <f t="shared" si="2"/>
        <v>18</v>
      </c>
      <c r="J9" s="19">
        <f t="shared" si="3"/>
        <v>55</v>
      </c>
      <c r="K9" s="18">
        <f t="shared" si="4"/>
        <v>20</v>
      </c>
      <c r="N9" s="25" t="s">
        <v>150</v>
      </c>
      <c r="O9" s="25" t="s">
        <v>58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153</v>
      </c>
      <c r="C10" s="25" t="s">
        <v>57</v>
      </c>
      <c r="D10" s="26">
        <v>13.35</v>
      </c>
      <c r="E10" s="18">
        <f t="shared" si="0"/>
        <v>22</v>
      </c>
      <c r="F10" s="25">
        <v>10.19</v>
      </c>
      <c r="G10" s="18">
        <f t="shared" si="1"/>
        <v>14</v>
      </c>
      <c r="H10" s="26">
        <v>1.97</v>
      </c>
      <c r="I10" s="18">
        <f t="shared" si="2"/>
        <v>1</v>
      </c>
      <c r="J10" s="19">
        <f t="shared" si="3"/>
        <v>37</v>
      </c>
      <c r="K10" s="18">
        <f t="shared" si="4"/>
        <v>11</v>
      </c>
      <c r="N10" s="25" t="s">
        <v>156</v>
      </c>
      <c r="O10" s="25" t="s">
        <v>55</v>
      </c>
      <c r="P10" s="8" t="s">
        <v>10</v>
      </c>
      <c r="Q10" s="16">
        <v>3</v>
      </c>
    </row>
    <row r="11" spans="1:17" s="2" customFormat="1" x14ac:dyDescent="0.2">
      <c r="A11" s="1">
        <v>9</v>
      </c>
      <c r="B11" s="25" t="s">
        <v>154</v>
      </c>
      <c r="C11" s="25" t="s">
        <v>56</v>
      </c>
      <c r="D11" s="26">
        <v>12.92</v>
      </c>
      <c r="E11" s="18">
        <f t="shared" si="0"/>
        <v>19</v>
      </c>
      <c r="F11" s="25">
        <v>11.06</v>
      </c>
      <c r="G11" s="18">
        <f t="shared" si="1"/>
        <v>22</v>
      </c>
      <c r="H11" s="26">
        <v>1.72</v>
      </c>
      <c r="I11" s="18">
        <f t="shared" si="2"/>
        <v>12</v>
      </c>
      <c r="J11" s="19">
        <f t="shared" si="3"/>
        <v>53</v>
      </c>
      <c r="K11" s="18">
        <f t="shared" si="4"/>
        <v>18</v>
      </c>
      <c r="N11" s="25" t="s">
        <v>161</v>
      </c>
      <c r="O11" s="25" t="s">
        <v>58</v>
      </c>
      <c r="P11" s="8" t="s">
        <v>11</v>
      </c>
      <c r="Q11" s="16">
        <v>2</v>
      </c>
    </row>
    <row r="12" spans="1:17" s="2" customFormat="1" ht="15" thickBot="1" x14ac:dyDescent="0.25">
      <c r="A12" s="2">
        <v>10</v>
      </c>
      <c r="B12" s="25" t="s">
        <v>155</v>
      </c>
      <c r="C12" s="25" t="s">
        <v>58</v>
      </c>
      <c r="D12" s="26">
        <v>16.309999999999999</v>
      </c>
      <c r="E12" s="18">
        <f t="shared" si="0"/>
        <v>28</v>
      </c>
      <c r="F12" s="25">
        <v>12.02</v>
      </c>
      <c r="G12" s="18">
        <f t="shared" si="1"/>
        <v>28</v>
      </c>
      <c r="H12" s="26">
        <v>1.47</v>
      </c>
      <c r="I12" s="18">
        <f t="shared" si="2"/>
        <v>24</v>
      </c>
      <c r="J12" s="19">
        <f t="shared" si="3"/>
        <v>80</v>
      </c>
      <c r="K12" s="18">
        <f t="shared" si="4"/>
        <v>28</v>
      </c>
      <c r="N12" s="27" t="s">
        <v>168</v>
      </c>
      <c r="O12" s="27" t="s">
        <v>57</v>
      </c>
      <c r="P12" s="9" t="s">
        <v>12</v>
      </c>
      <c r="Q12" s="17">
        <v>1</v>
      </c>
    </row>
    <row r="13" spans="1:17" s="2" customFormat="1" ht="15.75" x14ac:dyDescent="0.25">
      <c r="A13" s="2">
        <v>11</v>
      </c>
      <c r="B13" s="25" t="s">
        <v>156</v>
      </c>
      <c r="C13" s="25" t="s">
        <v>55</v>
      </c>
      <c r="D13" s="26">
        <v>12.17</v>
      </c>
      <c r="E13" s="18">
        <f t="shared" si="0"/>
        <v>11</v>
      </c>
      <c r="F13" s="25">
        <v>10.11</v>
      </c>
      <c r="G13" s="18">
        <f t="shared" si="1"/>
        <v>8</v>
      </c>
      <c r="H13" s="26">
        <v>1.84</v>
      </c>
      <c r="I13" s="18">
        <f t="shared" si="2"/>
        <v>4</v>
      </c>
      <c r="J13" s="19">
        <f t="shared" si="3"/>
        <v>23</v>
      </c>
      <c r="K13" s="18">
        <f t="shared" si="4"/>
        <v>8</v>
      </c>
      <c r="N13" s="10"/>
      <c r="O13" s="11"/>
      <c r="P13" s="12"/>
    </row>
    <row r="14" spans="1:17" ht="15.75" x14ac:dyDescent="0.25">
      <c r="A14" s="2">
        <v>12</v>
      </c>
      <c r="B14" s="25" t="s">
        <v>157</v>
      </c>
      <c r="C14" s="25" t="s">
        <v>56</v>
      </c>
      <c r="D14" s="26">
        <v>12.36</v>
      </c>
      <c r="E14" s="18">
        <f t="shared" si="0"/>
        <v>15</v>
      </c>
      <c r="F14" s="25">
        <v>10.18</v>
      </c>
      <c r="G14" s="18">
        <f t="shared" si="1"/>
        <v>12</v>
      </c>
      <c r="H14" s="26">
        <v>1.71</v>
      </c>
      <c r="I14" s="18">
        <f t="shared" si="2"/>
        <v>14</v>
      </c>
      <c r="J14" s="19">
        <f t="shared" si="3"/>
        <v>41</v>
      </c>
      <c r="K14" s="18">
        <f t="shared" si="4"/>
        <v>12</v>
      </c>
      <c r="N14" s="3"/>
      <c r="O14" s="11"/>
      <c r="P14" s="12"/>
    </row>
    <row r="15" spans="1:17" ht="15.75" x14ac:dyDescent="0.25">
      <c r="A15" s="1">
        <v>13</v>
      </c>
      <c r="B15" s="25" t="s">
        <v>158</v>
      </c>
      <c r="C15" s="25" t="s">
        <v>57</v>
      </c>
      <c r="D15" s="26">
        <v>12.02</v>
      </c>
      <c r="E15" s="18">
        <f t="shared" si="0"/>
        <v>8</v>
      </c>
      <c r="F15" s="25">
        <v>10.98</v>
      </c>
      <c r="G15" s="18">
        <f t="shared" si="1"/>
        <v>19</v>
      </c>
      <c r="H15" s="26">
        <v>1.62</v>
      </c>
      <c r="I15" s="18">
        <f t="shared" si="2"/>
        <v>18</v>
      </c>
      <c r="J15" s="19">
        <f t="shared" si="3"/>
        <v>45</v>
      </c>
      <c r="K15" s="18">
        <f t="shared" si="4"/>
        <v>14</v>
      </c>
      <c r="N15" s="10"/>
      <c r="O15" s="10"/>
      <c r="P15" s="12"/>
    </row>
    <row r="16" spans="1:17" ht="15.75" x14ac:dyDescent="0.25">
      <c r="A16" s="2">
        <v>14</v>
      </c>
      <c r="B16" s="25" t="s">
        <v>159</v>
      </c>
      <c r="C16" s="25" t="s">
        <v>58</v>
      </c>
      <c r="D16" s="26">
        <v>11.78</v>
      </c>
      <c r="E16" s="18">
        <f t="shared" si="0"/>
        <v>6</v>
      </c>
      <c r="F16" s="25">
        <v>9.86</v>
      </c>
      <c r="G16" s="18">
        <f t="shared" si="1"/>
        <v>5</v>
      </c>
      <c r="H16" s="26">
        <v>1.81</v>
      </c>
      <c r="I16" s="18">
        <f t="shared" si="2"/>
        <v>7</v>
      </c>
      <c r="J16" s="19">
        <f t="shared" si="3"/>
        <v>18</v>
      </c>
      <c r="K16" s="18">
        <f t="shared" si="4"/>
        <v>5</v>
      </c>
      <c r="M16" s="13"/>
      <c r="N16" s="10"/>
      <c r="O16" s="10"/>
      <c r="P16" s="12"/>
    </row>
    <row r="17" spans="1:16" x14ac:dyDescent="0.2">
      <c r="A17" s="1">
        <v>15</v>
      </c>
      <c r="B17" s="25" t="s">
        <v>160</v>
      </c>
      <c r="C17" s="25" t="s">
        <v>58</v>
      </c>
      <c r="D17" s="26">
        <v>13.61</v>
      </c>
      <c r="E17" s="18">
        <f t="shared" si="0"/>
        <v>23</v>
      </c>
      <c r="F17" s="25">
        <v>10.33</v>
      </c>
      <c r="G17" s="18">
        <f t="shared" si="1"/>
        <v>16</v>
      </c>
      <c r="H17" s="26">
        <v>1.81</v>
      </c>
      <c r="I17" s="18">
        <f t="shared" si="2"/>
        <v>7</v>
      </c>
      <c r="J17" s="19">
        <f t="shared" si="3"/>
        <v>46</v>
      </c>
      <c r="K17" s="18">
        <f t="shared" si="4"/>
        <v>15</v>
      </c>
      <c r="M17" s="13"/>
      <c r="N17" s="55"/>
      <c r="O17" s="55"/>
      <c r="P17" s="12"/>
    </row>
    <row r="18" spans="1:16" x14ac:dyDescent="0.2">
      <c r="A18" s="2">
        <v>16</v>
      </c>
      <c r="B18" s="25" t="s">
        <v>161</v>
      </c>
      <c r="C18" s="25" t="s">
        <v>58</v>
      </c>
      <c r="D18" s="26">
        <v>12.12</v>
      </c>
      <c r="E18" s="18">
        <f t="shared" si="0"/>
        <v>10</v>
      </c>
      <c r="F18" s="25">
        <v>10.18</v>
      </c>
      <c r="G18" s="18">
        <f t="shared" si="1"/>
        <v>12</v>
      </c>
      <c r="H18" s="26">
        <v>1.8</v>
      </c>
      <c r="I18" s="18">
        <f t="shared" si="2"/>
        <v>9</v>
      </c>
      <c r="J18" s="19">
        <f t="shared" si="3"/>
        <v>31</v>
      </c>
      <c r="K18" s="18">
        <f t="shared" si="4"/>
        <v>9</v>
      </c>
      <c r="M18" s="13"/>
      <c r="N18" s="55"/>
      <c r="O18" s="55"/>
      <c r="P18" s="12"/>
    </row>
    <row r="19" spans="1:16" x14ac:dyDescent="0.2">
      <c r="A19" s="2">
        <v>17</v>
      </c>
      <c r="B19" s="25" t="s">
        <v>162</v>
      </c>
      <c r="C19" s="25" t="s">
        <v>57</v>
      </c>
      <c r="D19" s="26">
        <v>12.54</v>
      </c>
      <c r="E19" s="18">
        <f t="shared" si="0"/>
        <v>16</v>
      </c>
      <c r="F19" s="25">
        <v>10.16</v>
      </c>
      <c r="G19" s="18">
        <f t="shared" si="1"/>
        <v>11</v>
      </c>
      <c r="H19" s="26">
        <v>1.58</v>
      </c>
      <c r="I19" s="18">
        <f t="shared" si="2"/>
        <v>21</v>
      </c>
      <c r="J19" s="19">
        <f t="shared" si="3"/>
        <v>48</v>
      </c>
      <c r="K19" s="18">
        <f t="shared" si="4"/>
        <v>17</v>
      </c>
      <c r="M19" s="13"/>
      <c r="N19" s="55"/>
      <c r="O19" s="55"/>
      <c r="P19" s="12"/>
    </row>
    <row r="20" spans="1:16" x14ac:dyDescent="0.2">
      <c r="A20" s="2">
        <v>18</v>
      </c>
      <c r="B20" s="25" t="s">
        <v>163</v>
      </c>
      <c r="C20" s="25" t="s">
        <v>58</v>
      </c>
      <c r="D20" s="26">
        <v>12.21</v>
      </c>
      <c r="E20" s="18">
        <f t="shared" si="0"/>
        <v>13</v>
      </c>
      <c r="F20" s="25">
        <v>11.91</v>
      </c>
      <c r="G20" s="18">
        <f t="shared" si="1"/>
        <v>27</v>
      </c>
      <c r="H20" s="26">
        <v>1.52</v>
      </c>
      <c r="I20" s="18">
        <f t="shared" si="2"/>
        <v>22</v>
      </c>
      <c r="J20" s="19">
        <f t="shared" si="3"/>
        <v>62</v>
      </c>
      <c r="K20" s="18">
        <f t="shared" si="4"/>
        <v>23</v>
      </c>
      <c r="M20" s="13"/>
      <c r="N20" s="55"/>
      <c r="O20" s="55"/>
      <c r="P20" s="12"/>
    </row>
    <row r="21" spans="1:16" ht="15.75" x14ac:dyDescent="0.25">
      <c r="A21" s="1">
        <v>19</v>
      </c>
      <c r="B21" s="25" t="s">
        <v>164</v>
      </c>
      <c r="C21" s="25" t="s">
        <v>54</v>
      </c>
      <c r="D21" s="26">
        <v>12.04</v>
      </c>
      <c r="E21" s="18">
        <f t="shared" si="0"/>
        <v>9</v>
      </c>
      <c r="F21" s="25">
        <v>10.28</v>
      </c>
      <c r="G21" s="18">
        <f t="shared" si="1"/>
        <v>15</v>
      </c>
      <c r="H21" s="26">
        <v>1.49</v>
      </c>
      <c r="I21" s="18">
        <f t="shared" si="2"/>
        <v>23</v>
      </c>
      <c r="J21" s="19">
        <f t="shared" si="3"/>
        <v>47</v>
      </c>
      <c r="K21" s="18">
        <f t="shared" si="4"/>
        <v>16</v>
      </c>
      <c r="M21" s="13"/>
      <c r="N21" s="10"/>
      <c r="O21" s="10"/>
      <c r="P21" s="12"/>
    </row>
    <row r="22" spans="1:16" ht="15.75" x14ac:dyDescent="0.25">
      <c r="A22" s="2">
        <v>20</v>
      </c>
      <c r="B22" s="25" t="s">
        <v>165</v>
      </c>
      <c r="C22" s="25" t="s">
        <v>54</v>
      </c>
      <c r="D22" s="26">
        <v>12.2</v>
      </c>
      <c r="E22" s="18">
        <f t="shared" si="0"/>
        <v>12</v>
      </c>
      <c r="F22" s="25">
        <v>10.15</v>
      </c>
      <c r="G22" s="18">
        <f t="shared" si="1"/>
        <v>10</v>
      </c>
      <c r="H22" s="26">
        <v>1.61</v>
      </c>
      <c r="I22" s="18">
        <f t="shared" si="2"/>
        <v>20</v>
      </c>
      <c r="J22" s="19">
        <f t="shared" si="3"/>
        <v>42</v>
      </c>
      <c r="K22" s="18">
        <f t="shared" si="4"/>
        <v>13</v>
      </c>
      <c r="N22" s="10"/>
      <c r="O22" s="10"/>
      <c r="P22" s="12"/>
    </row>
    <row r="23" spans="1:16" ht="15.75" x14ac:dyDescent="0.25">
      <c r="A23" s="2">
        <v>21</v>
      </c>
      <c r="B23" s="25" t="s">
        <v>166</v>
      </c>
      <c r="C23" s="25" t="s">
        <v>56</v>
      </c>
      <c r="D23" s="26">
        <v>11.82</v>
      </c>
      <c r="E23" s="18">
        <f t="shared" si="0"/>
        <v>7</v>
      </c>
      <c r="F23" s="25">
        <v>9.73</v>
      </c>
      <c r="G23" s="18">
        <f t="shared" si="1"/>
        <v>2</v>
      </c>
      <c r="H23" s="26">
        <v>1.84</v>
      </c>
      <c r="I23" s="18">
        <f t="shared" si="2"/>
        <v>4</v>
      </c>
      <c r="J23" s="19">
        <f t="shared" si="3"/>
        <v>13</v>
      </c>
      <c r="K23" s="18">
        <f t="shared" si="4"/>
        <v>4</v>
      </c>
      <c r="N23" s="10"/>
      <c r="O23" s="10"/>
      <c r="P23" s="12"/>
    </row>
    <row r="24" spans="1:16" ht="15.75" x14ac:dyDescent="0.25">
      <c r="A24" s="2">
        <v>22</v>
      </c>
      <c r="B24" s="25" t="s">
        <v>167</v>
      </c>
      <c r="C24" s="25" t="s">
        <v>54</v>
      </c>
      <c r="D24" s="26">
        <v>13.72</v>
      </c>
      <c r="E24" s="18">
        <f t="shared" si="0"/>
        <v>24</v>
      </c>
      <c r="F24" s="25">
        <v>11.51</v>
      </c>
      <c r="G24" s="18">
        <f t="shared" si="1"/>
        <v>25</v>
      </c>
      <c r="H24" s="26">
        <v>1.3</v>
      </c>
      <c r="I24" s="18">
        <f t="shared" si="2"/>
        <v>28</v>
      </c>
      <c r="J24" s="19">
        <f t="shared" si="3"/>
        <v>77</v>
      </c>
      <c r="K24" s="18">
        <f t="shared" si="4"/>
        <v>26</v>
      </c>
      <c r="N24" s="10"/>
      <c r="O24" s="10"/>
      <c r="P24" s="12"/>
    </row>
    <row r="25" spans="1:16" ht="15.75" x14ac:dyDescent="0.25">
      <c r="A25" s="1">
        <v>23</v>
      </c>
      <c r="B25" s="25" t="s">
        <v>168</v>
      </c>
      <c r="C25" s="25" t="s">
        <v>57</v>
      </c>
      <c r="D25" s="26">
        <v>12.33</v>
      </c>
      <c r="E25" s="18">
        <f t="shared" si="0"/>
        <v>14</v>
      </c>
      <c r="F25" s="25">
        <v>9.76</v>
      </c>
      <c r="G25" s="18">
        <f t="shared" si="1"/>
        <v>3</v>
      </c>
      <c r="H25" s="26">
        <v>1.65</v>
      </c>
      <c r="I25" s="18">
        <f t="shared" si="2"/>
        <v>15</v>
      </c>
      <c r="J25" s="19">
        <f t="shared" si="3"/>
        <v>32</v>
      </c>
      <c r="K25" s="18">
        <f t="shared" si="4"/>
        <v>10</v>
      </c>
      <c r="N25" s="10"/>
      <c r="O25" s="10"/>
      <c r="P25" s="12"/>
    </row>
    <row r="26" spans="1:16" ht="15.75" x14ac:dyDescent="0.25">
      <c r="A26" s="2">
        <v>24</v>
      </c>
      <c r="B26" s="25" t="s">
        <v>169</v>
      </c>
      <c r="C26" s="25" t="s">
        <v>58</v>
      </c>
      <c r="D26" s="26">
        <v>12.9</v>
      </c>
      <c r="E26" s="18">
        <f t="shared" si="0"/>
        <v>18</v>
      </c>
      <c r="F26" s="25">
        <v>11.05</v>
      </c>
      <c r="G26" s="18">
        <f t="shared" si="1"/>
        <v>21</v>
      </c>
      <c r="H26" s="26">
        <v>1.63</v>
      </c>
      <c r="I26" s="18">
        <f t="shared" si="2"/>
        <v>17</v>
      </c>
      <c r="J26" s="19">
        <f t="shared" si="3"/>
        <v>56</v>
      </c>
      <c r="K26" s="18">
        <v>22</v>
      </c>
      <c r="N26" s="10"/>
      <c r="O26" s="10"/>
      <c r="P26" s="12"/>
    </row>
    <row r="27" spans="1:16" ht="15.75" x14ac:dyDescent="0.25">
      <c r="A27" s="2">
        <v>25</v>
      </c>
      <c r="B27" s="25" t="s">
        <v>170</v>
      </c>
      <c r="C27" s="25" t="s">
        <v>54</v>
      </c>
      <c r="D27" s="26">
        <v>13.06</v>
      </c>
      <c r="E27" s="18">
        <f t="shared" si="0"/>
        <v>20</v>
      </c>
      <c r="F27" s="25">
        <v>10.48</v>
      </c>
      <c r="G27" s="18">
        <f t="shared" si="1"/>
        <v>18</v>
      </c>
      <c r="H27" s="26">
        <v>1.65</v>
      </c>
      <c r="I27" s="18">
        <f t="shared" si="2"/>
        <v>15</v>
      </c>
      <c r="J27" s="19">
        <f t="shared" si="3"/>
        <v>53</v>
      </c>
      <c r="K27" s="18">
        <v>19</v>
      </c>
      <c r="N27" s="10"/>
      <c r="O27" s="10"/>
      <c r="P27" s="12"/>
    </row>
    <row r="28" spans="1:16" ht="15.75" x14ac:dyDescent="0.25">
      <c r="A28" s="2">
        <v>26</v>
      </c>
      <c r="B28" s="25" t="s">
        <v>171</v>
      </c>
      <c r="C28" s="25" t="s">
        <v>54</v>
      </c>
      <c r="D28" s="26">
        <v>14.13</v>
      </c>
      <c r="E28" s="18">
        <f t="shared" si="0"/>
        <v>26</v>
      </c>
      <c r="F28" s="25">
        <v>11.23</v>
      </c>
      <c r="G28" s="18">
        <f t="shared" si="1"/>
        <v>24</v>
      </c>
      <c r="H28" s="26">
        <v>1.38</v>
      </c>
      <c r="I28" s="18">
        <f t="shared" si="2"/>
        <v>26</v>
      </c>
      <c r="J28" s="19">
        <f t="shared" si="3"/>
        <v>76</v>
      </c>
      <c r="K28" s="18">
        <f t="shared" si="4"/>
        <v>25</v>
      </c>
      <c r="N28" s="10"/>
      <c r="O28" s="10"/>
      <c r="P28" s="12"/>
    </row>
    <row r="29" spans="1:16" ht="15.75" x14ac:dyDescent="0.25">
      <c r="A29" s="1">
        <v>27</v>
      </c>
      <c r="B29" s="25" t="s">
        <v>172</v>
      </c>
      <c r="C29" s="25" t="s">
        <v>57</v>
      </c>
      <c r="D29" s="26">
        <v>11.5</v>
      </c>
      <c r="E29" s="18">
        <f t="shared" si="0"/>
        <v>3</v>
      </c>
      <c r="F29" s="25">
        <v>9.93</v>
      </c>
      <c r="G29" s="18">
        <f t="shared" si="1"/>
        <v>6</v>
      </c>
      <c r="H29" s="26">
        <v>1.91</v>
      </c>
      <c r="I29" s="18">
        <f t="shared" si="2"/>
        <v>3</v>
      </c>
      <c r="J29" s="19">
        <f t="shared" si="3"/>
        <v>12</v>
      </c>
      <c r="K29" s="18">
        <v>3</v>
      </c>
      <c r="N29" s="10"/>
      <c r="O29" s="10"/>
      <c r="P29" s="12"/>
    </row>
    <row r="30" spans="1:16" ht="16.5" thickBot="1" x14ac:dyDescent="0.3">
      <c r="A30" s="2">
        <v>28</v>
      </c>
      <c r="B30" s="27" t="s">
        <v>173</v>
      </c>
      <c r="C30" s="27" t="s">
        <v>54</v>
      </c>
      <c r="D30" s="29">
        <v>11.61</v>
      </c>
      <c r="E30" s="20">
        <f t="shared" si="0"/>
        <v>5</v>
      </c>
      <c r="F30" s="27">
        <v>9.57</v>
      </c>
      <c r="G30" s="20">
        <f t="shared" si="1"/>
        <v>1</v>
      </c>
      <c r="H30" s="29">
        <v>1.83</v>
      </c>
      <c r="I30" s="20">
        <f t="shared" si="2"/>
        <v>6</v>
      </c>
      <c r="J30" s="22">
        <f t="shared" si="3"/>
        <v>12</v>
      </c>
      <c r="K30" s="20">
        <f t="shared" si="4"/>
        <v>2</v>
      </c>
      <c r="N30" s="10"/>
      <c r="O30" s="10"/>
      <c r="P30" s="12"/>
    </row>
    <row r="31" spans="1:16" ht="15.75" x14ac:dyDescent="0.25">
      <c r="F31" s="23"/>
      <c r="M31" s="13"/>
      <c r="N31" s="11"/>
      <c r="O31" s="11"/>
      <c r="P31" s="12"/>
    </row>
    <row r="32" spans="1:16" ht="15.75" x14ac:dyDescent="0.25">
      <c r="F32" s="23"/>
      <c r="M32" s="13"/>
      <c r="N32" s="10"/>
      <c r="O32" s="11"/>
      <c r="P32" s="12"/>
    </row>
    <row r="33" spans="4:16" ht="15.75" x14ac:dyDescent="0.25">
      <c r="M33" s="13"/>
      <c r="N33" s="10"/>
      <c r="O33" s="11"/>
      <c r="P33" s="12"/>
    </row>
    <row r="34" spans="4:16" ht="15.75" x14ac:dyDescent="0.25">
      <c r="N34" s="10"/>
      <c r="O34" s="11"/>
      <c r="P34" s="12"/>
    </row>
    <row r="35" spans="4:16" ht="15.75" x14ac:dyDescent="0.25">
      <c r="N35" s="10"/>
      <c r="O35" s="11"/>
      <c r="P35" s="12"/>
    </row>
    <row r="36" spans="4:16" ht="15.75" x14ac:dyDescent="0.25">
      <c r="N36" s="10"/>
      <c r="O36" s="10"/>
      <c r="P36" s="12"/>
    </row>
    <row r="37" spans="4:16" ht="15.75" x14ac:dyDescent="0.25">
      <c r="N37" s="10"/>
      <c r="O37" s="10"/>
      <c r="P37" s="12"/>
    </row>
    <row r="38" spans="4:16" ht="15.75" x14ac:dyDescent="0.25">
      <c r="N38" s="10"/>
      <c r="O38" s="10"/>
      <c r="P38" s="12"/>
    </row>
    <row r="39" spans="4:16" ht="15.75" x14ac:dyDescent="0.25">
      <c r="N39" s="10"/>
      <c r="O39" s="10"/>
      <c r="P39" s="12"/>
    </row>
    <row r="40" spans="4:16" ht="15.75" x14ac:dyDescent="0.25">
      <c r="N40" s="10"/>
      <c r="O40" s="10"/>
      <c r="P40" s="12"/>
    </row>
    <row r="41" spans="4:16" ht="15.75" x14ac:dyDescent="0.25">
      <c r="N41" s="10"/>
      <c r="O41" s="10"/>
      <c r="P41" s="12"/>
    </row>
    <row r="42" spans="4:16" ht="15.75" x14ac:dyDescent="0.25">
      <c r="N42" s="10"/>
      <c r="O42" s="10"/>
      <c r="P42" s="12"/>
    </row>
    <row r="43" spans="4:16" ht="15.75" x14ac:dyDescent="0.25">
      <c r="N43" s="10"/>
      <c r="O43" s="10"/>
      <c r="P43" s="12"/>
    </row>
    <row r="44" spans="4:16" ht="15.75" x14ac:dyDescent="0.25">
      <c r="D44" s="1"/>
      <c r="E44" s="1"/>
      <c r="F44" s="1"/>
      <c r="G44" s="1"/>
      <c r="H44" s="1"/>
      <c r="I44" s="1"/>
      <c r="J44" s="1"/>
      <c r="K44" s="1"/>
      <c r="N44" s="10"/>
      <c r="O44" s="10"/>
      <c r="P44" s="12"/>
    </row>
    <row r="45" spans="4:16" ht="15.75" x14ac:dyDescent="0.25">
      <c r="D45" s="1"/>
      <c r="E45" s="1"/>
      <c r="F45" s="1"/>
      <c r="G45" s="1"/>
      <c r="H45" s="1"/>
      <c r="I45" s="1"/>
      <c r="J45" s="1"/>
      <c r="K45" s="1"/>
      <c r="N45" s="10"/>
      <c r="O45" s="10"/>
      <c r="P45" s="12"/>
    </row>
    <row r="46" spans="4:16" ht="15.75" x14ac:dyDescent="0.25">
      <c r="D46" s="1"/>
      <c r="E46" s="1"/>
      <c r="F46" s="1"/>
      <c r="G46" s="1"/>
      <c r="H46" s="1"/>
      <c r="I46" s="1"/>
      <c r="J46" s="1"/>
      <c r="K46" s="1"/>
      <c r="N46" s="10"/>
      <c r="O46" s="10"/>
      <c r="P46" s="12"/>
    </row>
    <row r="47" spans="4:16" ht="15.75" x14ac:dyDescent="0.25">
      <c r="D47" s="1"/>
      <c r="E47" s="1"/>
      <c r="F47" s="1"/>
      <c r="G47" s="1"/>
      <c r="H47" s="1"/>
      <c r="I47" s="1"/>
      <c r="J47" s="1"/>
      <c r="K47" s="1"/>
      <c r="N47" s="10"/>
      <c r="O47" s="10"/>
      <c r="P47" s="12"/>
    </row>
    <row r="48" spans="4:16" ht="15.75" x14ac:dyDescent="0.25">
      <c r="D48" s="1"/>
      <c r="E48" s="1"/>
      <c r="F48" s="1"/>
      <c r="G48" s="1"/>
      <c r="H48" s="1"/>
      <c r="I48" s="1"/>
      <c r="J48" s="1"/>
      <c r="K48" s="1"/>
      <c r="N48" s="10"/>
      <c r="O48" s="10"/>
      <c r="P48" s="12"/>
    </row>
    <row r="49" spans="4:16" ht="15.75" x14ac:dyDescent="0.25">
      <c r="D49" s="1"/>
      <c r="E49" s="1"/>
      <c r="F49" s="1"/>
      <c r="G49" s="1"/>
      <c r="H49" s="1"/>
      <c r="I49" s="1"/>
      <c r="J49" s="1"/>
      <c r="K49" s="1"/>
      <c r="N49" s="10"/>
      <c r="O49" s="10"/>
      <c r="P49" s="12"/>
    </row>
    <row r="50" spans="4:16" ht="15.75" x14ac:dyDescent="0.25">
      <c r="D50" s="1"/>
      <c r="E50" s="1"/>
      <c r="F50" s="1"/>
      <c r="G50" s="1"/>
      <c r="H50" s="1"/>
      <c r="I50" s="1"/>
      <c r="J50" s="1"/>
      <c r="K50" s="1"/>
      <c r="N50" s="10"/>
      <c r="O50" s="10"/>
      <c r="P50" s="12"/>
    </row>
    <row r="51" spans="4:16" ht="15.75" x14ac:dyDescent="0.25">
      <c r="D51" s="1"/>
      <c r="E51" s="1"/>
      <c r="F51" s="1"/>
      <c r="G51" s="1"/>
      <c r="H51" s="1"/>
      <c r="I51" s="1"/>
      <c r="J51" s="1"/>
      <c r="K51" s="1"/>
      <c r="N51" s="10"/>
      <c r="O51" s="11"/>
      <c r="P51" s="12"/>
    </row>
    <row r="52" spans="4:16" ht="15.75" x14ac:dyDescent="0.25">
      <c r="D52" s="1"/>
      <c r="E52" s="1"/>
      <c r="F52" s="1"/>
      <c r="G52" s="1"/>
      <c r="H52" s="1"/>
      <c r="I52" s="1"/>
      <c r="J52" s="1"/>
      <c r="K52" s="1"/>
      <c r="N52" s="10"/>
      <c r="O52" s="11"/>
      <c r="P52" s="12"/>
    </row>
    <row r="53" spans="4:16" x14ac:dyDescent="0.2">
      <c r="D53" s="1"/>
      <c r="E53" s="1"/>
      <c r="F53" s="1"/>
      <c r="G53" s="1"/>
      <c r="H53" s="1"/>
      <c r="I53" s="1"/>
      <c r="J53" s="1"/>
      <c r="K53" s="1"/>
      <c r="N53" s="13"/>
      <c r="O53" s="13"/>
      <c r="P53" s="14"/>
    </row>
    <row r="54" spans="4:16" x14ac:dyDescent="0.2">
      <c r="D54" s="1"/>
      <c r="E54" s="1"/>
      <c r="F54" s="1"/>
      <c r="G54" s="1"/>
      <c r="H54" s="1"/>
      <c r="I54" s="1"/>
      <c r="J54" s="1"/>
      <c r="K54" s="1"/>
    </row>
    <row r="55" spans="4:16" x14ac:dyDescent="0.2">
      <c r="D55" s="1"/>
      <c r="E55" s="1"/>
      <c r="F55" s="1"/>
      <c r="G55" s="1"/>
      <c r="H55" s="1"/>
      <c r="I55" s="1"/>
      <c r="J55" s="1"/>
      <c r="K55" s="1"/>
    </row>
    <row r="56" spans="4:16" x14ac:dyDescent="0.2">
      <c r="D56" s="1"/>
      <c r="E56" s="1"/>
      <c r="F56" s="1"/>
      <c r="G56" s="1"/>
      <c r="H56" s="1"/>
      <c r="I56" s="1"/>
      <c r="J56" s="1"/>
      <c r="K56" s="1"/>
    </row>
    <row r="57" spans="4:16" x14ac:dyDescent="0.2">
      <c r="D57" s="1"/>
      <c r="E57" s="1"/>
      <c r="F57" s="1"/>
      <c r="G57" s="1"/>
      <c r="H57" s="1"/>
      <c r="I57" s="1"/>
      <c r="J57" s="1"/>
      <c r="K57" s="1"/>
    </row>
    <row r="58" spans="4:16" x14ac:dyDescent="0.2">
      <c r="D58" s="1"/>
      <c r="E58" s="1"/>
      <c r="F58" s="1"/>
      <c r="G58" s="1"/>
      <c r="H58" s="1"/>
      <c r="I58" s="1"/>
      <c r="J58" s="1"/>
      <c r="K58" s="1"/>
    </row>
    <row r="59" spans="4:16" x14ac:dyDescent="0.2">
      <c r="D59" s="1"/>
      <c r="E59" s="1"/>
      <c r="F59" s="1"/>
      <c r="G59" s="1"/>
      <c r="H59" s="1"/>
      <c r="I59" s="1"/>
      <c r="J59" s="1"/>
      <c r="K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  <row r="67" spans="4:16" x14ac:dyDescent="0.2">
      <c r="D67" s="1"/>
      <c r="E67" s="1"/>
      <c r="F67" s="1"/>
      <c r="G67" s="1"/>
      <c r="H67" s="1"/>
      <c r="I67" s="1"/>
      <c r="J67" s="1"/>
      <c r="K67" s="1"/>
      <c r="P67" s="1"/>
    </row>
    <row r="68" spans="4:16" x14ac:dyDescent="0.2">
      <c r="D68" s="1"/>
      <c r="E68" s="1"/>
      <c r="F68" s="1"/>
      <c r="G68" s="1"/>
      <c r="H68" s="1"/>
      <c r="I68" s="1"/>
      <c r="J68" s="1"/>
      <c r="K68" s="1"/>
      <c r="P68" s="1"/>
    </row>
    <row r="69" spans="4:16" x14ac:dyDescent="0.2">
      <c r="D69" s="1"/>
      <c r="E69" s="1"/>
      <c r="F69" s="1"/>
      <c r="G69" s="1"/>
      <c r="H69" s="1"/>
      <c r="I69" s="1"/>
      <c r="J69" s="1"/>
      <c r="K69" s="1"/>
      <c r="P69" s="1"/>
    </row>
    <row r="70" spans="4:16" x14ac:dyDescent="0.2">
      <c r="D70" s="1"/>
      <c r="E70" s="1"/>
      <c r="F70" s="1"/>
      <c r="G70" s="1"/>
      <c r="H70" s="1"/>
      <c r="I70" s="1"/>
      <c r="J70" s="1"/>
      <c r="K70" s="1"/>
      <c r="P70" s="1"/>
    </row>
    <row r="71" spans="4:16" x14ac:dyDescent="0.2">
      <c r="D71" s="1"/>
      <c r="E71" s="1"/>
      <c r="F71" s="1"/>
      <c r="G71" s="1"/>
      <c r="H71" s="1"/>
      <c r="I71" s="1"/>
      <c r="J71" s="1"/>
      <c r="K71" s="1"/>
      <c r="P71" s="1"/>
    </row>
    <row r="72" spans="4:16" x14ac:dyDescent="0.2">
      <c r="D72" s="1"/>
      <c r="E72" s="1"/>
      <c r="F72" s="1"/>
      <c r="G72" s="1"/>
      <c r="H72" s="1"/>
      <c r="I72" s="1"/>
      <c r="J72" s="1"/>
      <c r="K72" s="1"/>
      <c r="P72" s="1"/>
    </row>
    <row r="73" spans="4:16" x14ac:dyDescent="0.2">
      <c r="D73" s="1"/>
      <c r="E73" s="1"/>
      <c r="F73" s="1"/>
      <c r="G73" s="1"/>
      <c r="H73" s="1"/>
      <c r="I73" s="1"/>
      <c r="J73" s="1"/>
      <c r="K73" s="1"/>
      <c r="P73" s="1"/>
    </row>
    <row r="74" spans="4:16" x14ac:dyDescent="0.2">
      <c r="D74" s="1"/>
      <c r="E74" s="1"/>
      <c r="F74" s="1"/>
      <c r="G74" s="1"/>
      <c r="H74" s="1"/>
      <c r="I74" s="1"/>
      <c r="J74" s="1"/>
      <c r="K74" s="1"/>
      <c r="P74" s="1"/>
    </row>
  </sheetData>
  <mergeCells count="12">
    <mergeCell ref="J1:J2"/>
    <mergeCell ref="K1:K2"/>
    <mergeCell ref="N1:O2"/>
    <mergeCell ref="P1:P2"/>
    <mergeCell ref="Q1:Q2"/>
    <mergeCell ref="B1:C2"/>
    <mergeCell ref="D1:D2"/>
    <mergeCell ref="E1:E2"/>
    <mergeCell ref="H1:H2"/>
    <mergeCell ref="I1:I2"/>
    <mergeCell ref="F1:F2"/>
    <mergeCell ref="G1:G2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</sheetPr>
  <dimension ref="A1:Q72"/>
  <sheetViews>
    <sheetView zoomScale="80" zoomScaleNormal="80" workbookViewId="0">
      <selection activeCell="K7" sqref="K7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855468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25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25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27</v>
      </c>
      <c r="C3" s="24" t="s">
        <v>54</v>
      </c>
      <c r="D3" s="28">
        <v>12.51</v>
      </c>
      <c r="E3" s="5">
        <f t="shared" ref="E3:E28" si="0">RANK(D3,$D$3:$D$28,1)</f>
        <v>12</v>
      </c>
      <c r="F3" s="28">
        <v>10.66</v>
      </c>
      <c r="G3" s="5">
        <f t="shared" ref="G3:G28" si="1">RANK(F3,$F$3:$F$28,1)</f>
        <v>11</v>
      </c>
      <c r="H3" s="28">
        <v>1.62</v>
      </c>
      <c r="I3" s="5">
        <f t="shared" ref="I3:I28" si="2">RANK(H3,$H$3:$H$28,0)</f>
        <v>10</v>
      </c>
      <c r="J3" s="6">
        <f>SUM(E3,G3,I3)</f>
        <v>33</v>
      </c>
      <c r="K3" s="5">
        <f t="shared" ref="K3:K28" si="3">RANK(J3,$J$3:$J$28,1)</f>
        <v>12</v>
      </c>
      <c r="N3" s="24" t="s">
        <v>50</v>
      </c>
      <c r="O3" s="24" t="s">
        <v>54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28</v>
      </c>
      <c r="C4" s="25" t="s">
        <v>55</v>
      </c>
      <c r="D4" s="26">
        <v>12.78</v>
      </c>
      <c r="E4" s="18">
        <f t="shared" si="0"/>
        <v>17</v>
      </c>
      <c r="F4" s="26">
        <v>11.29</v>
      </c>
      <c r="G4" s="18">
        <f t="shared" si="1"/>
        <v>18</v>
      </c>
      <c r="H4" s="26">
        <v>1.35</v>
      </c>
      <c r="I4" s="18">
        <f t="shared" si="2"/>
        <v>23</v>
      </c>
      <c r="J4" s="19">
        <f t="shared" ref="J4:J28" si="4">SUM(E4,G4,I4)</f>
        <v>58</v>
      </c>
      <c r="K4" s="18">
        <v>21</v>
      </c>
      <c r="N4" s="25" t="s">
        <v>49</v>
      </c>
      <c r="O4" s="25" t="s">
        <v>55</v>
      </c>
      <c r="P4" s="8" t="s">
        <v>6</v>
      </c>
      <c r="Q4" s="16">
        <v>9</v>
      </c>
    </row>
    <row r="5" spans="1:17" s="2" customFormat="1" ht="15" x14ac:dyDescent="0.25">
      <c r="A5" s="2">
        <v>3</v>
      </c>
      <c r="B5" s="25" t="s">
        <v>29</v>
      </c>
      <c r="C5" s="25" t="s">
        <v>54</v>
      </c>
      <c r="D5" s="37">
        <v>13.28</v>
      </c>
      <c r="E5" s="18">
        <f t="shared" si="0"/>
        <v>19</v>
      </c>
      <c r="F5" s="26">
        <v>11.27</v>
      </c>
      <c r="G5" s="18">
        <f t="shared" si="1"/>
        <v>17</v>
      </c>
      <c r="H5" s="26">
        <v>1.57</v>
      </c>
      <c r="I5" s="18">
        <f t="shared" si="2"/>
        <v>15</v>
      </c>
      <c r="J5" s="19">
        <f t="shared" si="4"/>
        <v>51</v>
      </c>
      <c r="K5" s="18">
        <f t="shared" si="3"/>
        <v>17</v>
      </c>
      <c r="N5" s="25" t="s">
        <v>40</v>
      </c>
      <c r="O5" s="25" t="s">
        <v>58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30</v>
      </c>
      <c r="C6" s="25" t="s">
        <v>56</v>
      </c>
      <c r="D6" s="26">
        <v>14.09</v>
      </c>
      <c r="E6" s="18">
        <f t="shared" si="0"/>
        <v>21</v>
      </c>
      <c r="F6" s="25">
        <v>12.08</v>
      </c>
      <c r="G6" s="18">
        <f t="shared" si="1"/>
        <v>25</v>
      </c>
      <c r="H6" s="26">
        <v>1.28</v>
      </c>
      <c r="I6" s="18">
        <f t="shared" si="2"/>
        <v>24</v>
      </c>
      <c r="J6" s="19">
        <f t="shared" si="4"/>
        <v>70</v>
      </c>
      <c r="K6" s="18">
        <v>25</v>
      </c>
      <c r="N6" s="25" t="s">
        <v>42</v>
      </c>
      <c r="O6" s="25" t="s">
        <v>57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31</v>
      </c>
      <c r="C7" s="25" t="s">
        <v>57</v>
      </c>
      <c r="D7" s="26">
        <v>14.69</v>
      </c>
      <c r="E7" s="18">
        <f t="shared" si="0"/>
        <v>24</v>
      </c>
      <c r="F7" s="26">
        <v>11.94</v>
      </c>
      <c r="G7" s="18">
        <f t="shared" si="1"/>
        <v>24</v>
      </c>
      <c r="H7" s="26">
        <v>1.62</v>
      </c>
      <c r="I7" s="18">
        <f t="shared" si="2"/>
        <v>10</v>
      </c>
      <c r="J7" s="19">
        <f t="shared" si="4"/>
        <v>58</v>
      </c>
      <c r="K7" s="18">
        <f t="shared" si="3"/>
        <v>19</v>
      </c>
      <c r="N7" s="25" t="s">
        <v>47</v>
      </c>
      <c r="O7" s="25" t="s">
        <v>55</v>
      </c>
      <c r="P7" s="8" t="s">
        <v>14</v>
      </c>
      <c r="Q7" s="16">
        <v>6</v>
      </c>
    </row>
    <row r="8" spans="1:17" s="2" customFormat="1" x14ac:dyDescent="0.2">
      <c r="A8" s="2">
        <v>6</v>
      </c>
      <c r="B8" s="25" t="s">
        <v>32</v>
      </c>
      <c r="C8" s="25" t="s">
        <v>56</v>
      </c>
      <c r="D8" s="26">
        <v>13.41</v>
      </c>
      <c r="E8" s="18">
        <f t="shared" si="0"/>
        <v>20</v>
      </c>
      <c r="F8" s="26">
        <v>11.75</v>
      </c>
      <c r="G8" s="18">
        <f t="shared" si="1"/>
        <v>22</v>
      </c>
      <c r="H8" s="26">
        <v>1.55</v>
      </c>
      <c r="I8" s="18">
        <f t="shared" si="2"/>
        <v>17</v>
      </c>
      <c r="J8" s="19">
        <f t="shared" si="4"/>
        <v>59</v>
      </c>
      <c r="K8" s="18">
        <f t="shared" si="3"/>
        <v>22</v>
      </c>
      <c r="N8" s="25" t="s">
        <v>52</v>
      </c>
      <c r="O8" s="25" t="s">
        <v>58</v>
      </c>
      <c r="P8" s="8" t="s">
        <v>8</v>
      </c>
      <c r="Q8" s="16">
        <v>5</v>
      </c>
    </row>
    <row r="9" spans="1:17" s="2" customFormat="1" x14ac:dyDescent="0.2">
      <c r="A9" s="1">
        <v>7</v>
      </c>
      <c r="B9" s="25" t="s">
        <v>33</v>
      </c>
      <c r="C9" s="25" t="s">
        <v>55</v>
      </c>
      <c r="D9" s="26">
        <v>12.25</v>
      </c>
      <c r="E9" s="18">
        <f t="shared" si="0"/>
        <v>10</v>
      </c>
      <c r="F9" s="25">
        <v>11.09</v>
      </c>
      <c r="G9" s="18">
        <f t="shared" si="1"/>
        <v>15</v>
      </c>
      <c r="H9" s="26">
        <v>1.72</v>
      </c>
      <c r="I9" s="18">
        <f t="shared" si="2"/>
        <v>5</v>
      </c>
      <c r="J9" s="19">
        <f t="shared" si="4"/>
        <v>30</v>
      </c>
      <c r="K9" s="18">
        <v>10</v>
      </c>
      <c r="N9" s="25" t="s">
        <v>45</v>
      </c>
      <c r="O9" s="25" t="s">
        <v>58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34</v>
      </c>
      <c r="C10" s="25" t="s">
        <v>58</v>
      </c>
      <c r="D10" s="26">
        <v>14.64</v>
      </c>
      <c r="E10" s="18">
        <f t="shared" si="0"/>
        <v>23</v>
      </c>
      <c r="F10" s="25">
        <v>12.26</v>
      </c>
      <c r="G10" s="18">
        <f t="shared" si="1"/>
        <v>26</v>
      </c>
      <c r="H10" s="26">
        <v>1.23</v>
      </c>
      <c r="I10" s="18">
        <f t="shared" si="2"/>
        <v>26</v>
      </c>
      <c r="J10" s="19">
        <f t="shared" si="4"/>
        <v>75</v>
      </c>
      <c r="K10" s="18">
        <f t="shared" si="3"/>
        <v>26</v>
      </c>
      <c r="N10" s="25" t="s">
        <v>46</v>
      </c>
      <c r="O10" s="25" t="s">
        <v>55</v>
      </c>
      <c r="P10" s="8" t="s">
        <v>10</v>
      </c>
      <c r="Q10" s="16">
        <v>3</v>
      </c>
    </row>
    <row r="11" spans="1:17" s="2" customFormat="1" x14ac:dyDescent="0.2">
      <c r="A11" s="2">
        <v>9</v>
      </c>
      <c r="B11" s="25" t="s">
        <v>35</v>
      </c>
      <c r="C11" s="25" t="s">
        <v>57</v>
      </c>
      <c r="D11" s="26">
        <v>15.15</v>
      </c>
      <c r="E11" s="18">
        <f t="shared" si="0"/>
        <v>26</v>
      </c>
      <c r="F11" s="26">
        <v>11.77</v>
      </c>
      <c r="G11" s="18">
        <f t="shared" si="1"/>
        <v>23</v>
      </c>
      <c r="H11" s="26">
        <v>1.46</v>
      </c>
      <c r="I11" s="18">
        <f t="shared" si="2"/>
        <v>21</v>
      </c>
      <c r="J11" s="19">
        <f t="shared" si="4"/>
        <v>70</v>
      </c>
      <c r="K11" s="18">
        <f t="shared" si="3"/>
        <v>24</v>
      </c>
      <c r="N11" s="25" t="s">
        <v>51</v>
      </c>
      <c r="O11" s="25" t="s">
        <v>58</v>
      </c>
      <c r="P11" s="8" t="s">
        <v>11</v>
      </c>
      <c r="Q11" s="16">
        <v>2</v>
      </c>
    </row>
    <row r="12" spans="1:17" s="2" customFormat="1" ht="15" thickBot="1" x14ac:dyDescent="0.25">
      <c r="A12" s="2">
        <v>10</v>
      </c>
      <c r="B12" s="25" t="s">
        <v>36</v>
      </c>
      <c r="C12" s="25" t="s">
        <v>55</v>
      </c>
      <c r="D12" s="26">
        <v>12.61</v>
      </c>
      <c r="E12" s="18">
        <f t="shared" si="0"/>
        <v>16</v>
      </c>
      <c r="F12" s="26">
        <v>11.53</v>
      </c>
      <c r="G12" s="18">
        <f t="shared" si="1"/>
        <v>21</v>
      </c>
      <c r="H12" s="26">
        <v>1.55</v>
      </c>
      <c r="I12" s="18">
        <f t="shared" si="2"/>
        <v>17</v>
      </c>
      <c r="J12" s="19">
        <f t="shared" si="4"/>
        <v>54</v>
      </c>
      <c r="K12" s="18">
        <f t="shared" si="3"/>
        <v>18</v>
      </c>
      <c r="N12" s="27" t="s">
        <v>33</v>
      </c>
      <c r="O12" s="27" t="s">
        <v>55</v>
      </c>
      <c r="P12" s="9" t="s">
        <v>12</v>
      </c>
      <c r="Q12" s="17">
        <v>1</v>
      </c>
    </row>
    <row r="13" spans="1:17" ht="15.75" x14ac:dyDescent="0.25">
      <c r="A13" s="1">
        <v>11</v>
      </c>
      <c r="B13" s="25" t="s">
        <v>38</v>
      </c>
      <c r="C13" s="25" t="s">
        <v>58</v>
      </c>
      <c r="D13" s="26">
        <v>14.89</v>
      </c>
      <c r="E13" s="18">
        <f t="shared" si="0"/>
        <v>25</v>
      </c>
      <c r="F13" s="26">
        <v>10.41</v>
      </c>
      <c r="G13" s="18">
        <f t="shared" si="1"/>
        <v>7</v>
      </c>
      <c r="H13" s="26">
        <v>1.58</v>
      </c>
      <c r="I13" s="18">
        <f t="shared" si="2"/>
        <v>14</v>
      </c>
      <c r="J13" s="19">
        <f t="shared" si="4"/>
        <v>46</v>
      </c>
      <c r="K13" s="18">
        <f t="shared" si="3"/>
        <v>15</v>
      </c>
      <c r="N13" s="3"/>
      <c r="O13" s="11"/>
      <c r="P13" s="12"/>
    </row>
    <row r="14" spans="1:17" ht="15.75" x14ac:dyDescent="0.25">
      <c r="A14" s="2">
        <v>12</v>
      </c>
      <c r="B14" s="25" t="s">
        <v>39</v>
      </c>
      <c r="C14" s="25" t="s">
        <v>57</v>
      </c>
      <c r="D14" s="26">
        <v>14.21</v>
      </c>
      <c r="E14" s="18">
        <f t="shared" si="0"/>
        <v>22</v>
      </c>
      <c r="F14" s="26">
        <v>11.22</v>
      </c>
      <c r="G14" s="18">
        <f t="shared" si="1"/>
        <v>16</v>
      </c>
      <c r="H14" s="26">
        <v>1.48</v>
      </c>
      <c r="I14" s="18">
        <f t="shared" si="2"/>
        <v>20</v>
      </c>
      <c r="J14" s="19">
        <f t="shared" si="4"/>
        <v>58</v>
      </c>
      <c r="K14" s="18">
        <v>20</v>
      </c>
      <c r="N14" s="10"/>
      <c r="O14" s="10"/>
      <c r="P14" s="12"/>
    </row>
    <row r="15" spans="1:17" ht="15.75" x14ac:dyDescent="0.25">
      <c r="A15" s="1">
        <v>13</v>
      </c>
      <c r="B15" s="25" t="s">
        <v>40</v>
      </c>
      <c r="C15" s="25" t="s">
        <v>58</v>
      </c>
      <c r="D15" s="26">
        <v>11.15</v>
      </c>
      <c r="E15" s="18">
        <f t="shared" si="0"/>
        <v>3</v>
      </c>
      <c r="F15" s="25">
        <v>9.77</v>
      </c>
      <c r="G15" s="18">
        <f t="shared" si="1"/>
        <v>2</v>
      </c>
      <c r="H15" s="26">
        <v>1.7</v>
      </c>
      <c r="I15" s="18">
        <f t="shared" si="2"/>
        <v>6</v>
      </c>
      <c r="J15" s="19">
        <f t="shared" si="4"/>
        <v>11</v>
      </c>
      <c r="K15" s="18">
        <v>3</v>
      </c>
      <c r="N15" s="10"/>
      <c r="O15" s="10"/>
      <c r="P15" s="12"/>
    </row>
    <row r="16" spans="1:17" ht="15.75" x14ac:dyDescent="0.25">
      <c r="A16" s="2">
        <v>14</v>
      </c>
      <c r="B16" s="25" t="s">
        <v>41</v>
      </c>
      <c r="C16" s="25" t="s">
        <v>55</v>
      </c>
      <c r="D16" s="26">
        <v>12.46</v>
      </c>
      <c r="E16" s="18">
        <f t="shared" si="0"/>
        <v>11</v>
      </c>
      <c r="F16" s="26">
        <v>11.4</v>
      </c>
      <c r="G16" s="18">
        <f t="shared" si="1"/>
        <v>20</v>
      </c>
      <c r="H16" s="26">
        <v>1.61</v>
      </c>
      <c r="I16" s="18">
        <f t="shared" si="2"/>
        <v>12</v>
      </c>
      <c r="J16" s="19">
        <f t="shared" si="4"/>
        <v>43</v>
      </c>
      <c r="K16" s="18">
        <f t="shared" si="3"/>
        <v>14</v>
      </c>
      <c r="N16" s="10"/>
      <c r="O16" s="10"/>
      <c r="P16" s="12"/>
    </row>
    <row r="17" spans="1:16" ht="15.75" x14ac:dyDescent="0.25">
      <c r="A17" s="2">
        <v>15</v>
      </c>
      <c r="B17" s="25" t="s">
        <v>42</v>
      </c>
      <c r="C17" s="25" t="s">
        <v>57</v>
      </c>
      <c r="D17" s="26">
        <v>11.72</v>
      </c>
      <c r="E17" s="18">
        <f t="shared" si="0"/>
        <v>6</v>
      </c>
      <c r="F17" s="25">
        <v>10.32</v>
      </c>
      <c r="G17" s="18">
        <f t="shared" si="1"/>
        <v>6</v>
      </c>
      <c r="H17" s="26">
        <v>1.8</v>
      </c>
      <c r="I17" s="18">
        <f t="shared" si="2"/>
        <v>2</v>
      </c>
      <c r="J17" s="19">
        <f t="shared" si="4"/>
        <v>14</v>
      </c>
      <c r="K17" s="18">
        <f t="shared" si="3"/>
        <v>4</v>
      </c>
      <c r="N17" s="10"/>
      <c r="O17" s="10"/>
      <c r="P17" s="12"/>
    </row>
    <row r="18" spans="1:16" ht="15.75" x14ac:dyDescent="0.25">
      <c r="A18" s="2">
        <v>16</v>
      </c>
      <c r="B18" s="25" t="s">
        <v>43</v>
      </c>
      <c r="C18" s="25" t="s">
        <v>57</v>
      </c>
      <c r="D18" s="26">
        <v>12.56</v>
      </c>
      <c r="E18" s="18">
        <f t="shared" si="0"/>
        <v>14</v>
      </c>
      <c r="F18" s="26">
        <v>10.54</v>
      </c>
      <c r="G18" s="18">
        <f t="shared" si="1"/>
        <v>9</v>
      </c>
      <c r="H18" s="26">
        <v>1.67</v>
      </c>
      <c r="I18" s="18">
        <f t="shared" si="2"/>
        <v>7</v>
      </c>
      <c r="J18" s="19">
        <f t="shared" si="4"/>
        <v>30</v>
      </c>
      <c r="K18" s="18">
        <v>11</v>
      </c>
      <c r="N18" s="10"/>
      <c r="O18" s="10"/>
      <c r="P18" s="12"/>
    </row>
    <row r="19" spans="1:16" ht="15.75" x14ac:dyDescent="0.25">
      <c r="A19" s="1">
        <v>17</v>
      </c>
      <c r="B19" s="25" t="s">
        <v>44</v>
      </c>
      <c r="C19" s="25" t="s">
        <v>55</v>
      </c>
      <c r="D19" s="26">
        <v>13.19</v>
      </c>
      <c r="E19" s="18">
        <f t="shared" si="0"/>
        <v>18</v>
      </c>
      <c r="F19" s="26">
        <v>11.39</v>
      </c>
      <c r="G19" s="18">
        <f t="shared" si="1"/>
        <v>19</v>
      </c>
      <c r="H19" s="26">
        <v>1.26</v>
      </c>
      <c r="I19" s="18">
        <f t="shared" si="2"/>
        <v>25</v>
      </c>
      <c r="J19" s="19">
        <f t="shared" si="4"/>
        <v>62</v>
      </c>
      <c r="K19" s="18">
        <f t="shared" si="3"/>
        <v>23</v>
      </c>
      <c r="N19" s="10"/>
      <c r="O19" s="10"/>
      <c r="P19" s="12"/>
    </row>
    <row r="20" spans="1:16" ht="15.75" x14ac:dyDescent="0.25">
      <c r="A20" s="2">
        <v>18</v>
      </c>
      <c r="B20" s="25" t="s">
        <v>45</v>
      </c>
      <c r="C20" s="25" t="s">
        <v>58</v>
      </c>
      <c r="D20" s="26">
        <v>12.58</v>
      </c>
      <c r="E20" s="18">
        <f t="shared" si="0"/>
        <v>15</v>
      </c>
      <c r="F20" s="26">
        <v>10.46</v>
      </c>
      <c r="G20" s="18">
        <f t="shared" si="1"/>
        <v>8</v>
      </c>
      <c r="H20" s="26">
        <v>1.75</v>
      </c>
      <c r="I20" s="18">
        <f t="shared" si="2"/>
        <v>4</v>
      </c>
      <c r="J20" s="19">
        <f t="shared" si="4"/>
        <v>27</v>
      </c>
      <c r="K20" s="18">
        <f t="shared" si="3"/>
        <v>7</v>
      </c>
      <c r="N20" s="10"/>
      <c r="O20" s="10"/>
      <c r="P20" s="12"/>
    </row>
    <row r="21" spans="1:16" ht="15.75" x14ac:dyDescent="0.25">
      <c r="A21" s="1">
        <v>19</v>
      </c>
      <c r="B21" s="25" t="s">
        <v>46</v>
      </c>
      <c r="C21" s="25" t="s">
        <v>55</v>
      </c>
      <c r="D21" s="26">
        <v>11.71</v>
      </c>
      <c r="E21" s="18">
        <f t="shared" si="0"/>
        <v>5</v>
      </c>
      <c r="F21" s="25">
        <v>11.01</v>
      </c>
      <c r="G21" s="18">
        <f t="shared" si="1"/>
        <v>14</v>
      </c>
      <c r="H21" s="26">
        <v>1.65</v>
      </c>
      <c r="I21" s="18">
        <f t="shared" si="2"/>
        <v>8</v>
      </c>
      <c r="J21" s="19">
        <f t="shared" si="4"/>
        <v>27</v>
      </c>
      <c r="K21" s="18">
        <v>8</v>
      </c>
      <c r="N21" s="10"/>
      <c r="O21" s="10"/>
      <c r="P21" s="12"/>
    </row>
    <row r="22" spans="1:16" ht="15.75" x14ac:dyDescent="0.25">
      <c r="A22" s="2">
        <v>20</v>
      </c>
      <c r="B22" s="25" t="s">
        <v>47</v>
      </c>
      <c r="C22" s="25" t="s">
        <v>55</v>
      </c>
      <c r="D22" s="26">
        <v>11.89</v>
      </c>
      <c r="E22" s="18">
        <f t="shared" si="0"/>
        <v>8</v>
      </c>
      <c r="F22" s="26">
        <v>10.3</v>
      </c>
      <c r="G22" s="18">
        <f t="shared" si="1"/>
        <v>5</v>
      </c>
      <c r="H22" s="26">
        <v>1.76</v>
      </c>
      <c r="I22" s="18">
        <f t="shared" si="2"/>
        <v>3</v>
      </c>
      <c r="J22" s="19">
        <f t="shared" si="4"/>
        <v>16</v>
      </c>
      <c r="K22" s="18">
        <f t="shared" si="3"/>
        <v>5</v>
      </c>
      <c r="N22" s="10"/>
      <c r="O22" s="10"/>
      <c r="P22" s="12"/>
    </row>
    <row r="23" spans="1:16" ht="15.75" x14ac:dyDescent="0.25">
      <c r="A23" s="2">
        <v>21</v>
      </c>
      <c r="B23" s="25" t="s">
        <v>48</v>
      </c>
      <c r="C23" s="25" t="s">
        <v>58</v>
      </c>
      <c r="D23" s="26">
        <v>12.54</v>
      </c>
      <c r="E23" s="18">
        <f t="shared" si="0"/>
        <v>13</v>
      </c>
      <c r="F23" s="26">
        <v>10.68</v>
      </c>
      <c r="G23" s="18">
        <f t="shared" si="1"/>
        <v>12</v>
      </c>
      <c r="H23" s="26">
        <v>1.37</v>
      </c>
      <c r="I23" s="18">
        <f t="shared" si="2"/>
        <v>22</v>
      </c>
      <c r="J23" s="19">
        <f t="shared" si="4"/>
        <v>47</v>
      </c>
      <c r="K23" s="18">
        <f t="shared" si="3"/>
        <v>16</v>
      </c>
      <c r="N23" s="10"/>
      <c r="O23" s="10"/>
      <c r="P23" s="12"/>
    </row>
    <row r="24" spans="1:16" ht="15.75" x14ac:dyDescent="0.25">
      <c r="A24" s="2">
        <v>22</v>
      </c>
      <c r="B24" s="25" t="s">
        <v>49</v>
      </c>
      <c r="C24" s="25" t="s">
        <v>55</v>
      </c>
      <c r="D24" s="26">
        <v>11.1</v>
      </c>
      <c r="E24" s="18">
        <f t="shared" si="0"/>
        <v>2</v>
      </c>
      <c r="F24" s="25">
        <v>9.6300000000000008</v>
      </c>
      <c r="G24" s="18">
        <f t="shared" si="1"/>
        <v>1</v>
      </c>
      <c r="H24" s="26">
        <v>1.65</v>
      </c>
      <c r="I24" s="18">
        <f t="shared" si="2"/>
        <v>8</v>
      </c>
      <c r="J24" s="19">
        <f t="shared" si="4"/>
        <v>11</v>
      </c>
      <c r="K24" s="18">
        <f t="shared" si="3"/>
        <v>2</v>
      </c>
      <c r="N24" s="10"/>
      <c r="O24" s="10"/>
      <c r="P24" s="12"/>
    </row>
    <row r="25" spans="1:16" ht="15.75" x14ac:dyDescent="0.25">
      <c r="A25" s="1">
        <v>23</v>
      </c>
      <c r="B25" s="25" t="s">
        <v>50</v>
      </c>
      <c r="C25" s="25" t="s">
        <v>54</v>
      </c>
      <c r="D25" s="26">
        <v>11.09</v>
      </c>
      <c r="E25" s="18">
        <f t="shared" si="0"/>
        <v>1</v>
      </c>
      <c r="F25" s="26">
        <v>9.8800000000000008</v>
      </c>
      <c r="G25" s="18">
        <f t="shared" si="1"/>
        <v>3</v>
      </c>
      <c r="H25" s="26">
        <v>1.84</v>
      </c>
      <c r="I25" s="18">
        <f t="shared" si="2"/>
        <v>1</v>
      </c>
      <c r="J25" s="19">
        <f t="shared" si="4"/>
        <v>5</v>
      </c>
      <c r="K25" s="18">
        <f t="shared" si="3"/>
        <v>1</v>
      </c>
      <c r="N25" s="10"/>
      <c r="O25" s="10"/>
      <c r="P25" s="12"/>
    </row>
    <row r="26" spans="1:16" ht="15.75" x14ac:dyDescent="0.25">
      <c r="A26" s="2">
        <v>24</v>
      </c>
      <c r="B26" s="25" t="s">
        <v>51</v>
      </c>
      <c r="C26" s="25" t="s">
        <v>58</v>
      </c>
      <c r="D26" s="26">
        <v>11.52</v>
      </c>
      <c r="E26" s="18">
        <f t="shared" si="0"/>
        <v>4</v>
      </c>
      <c r="F26" s="26">
        <v>10.6</v>
      </c>
      <c r="G26" s="18">
        <f t="shared" si="1"/>
        <v>10</v>
      </c>
      <c r="H26" s="26">
        <v>1.56</v>
      </c>
      <c r="I26" s="18">
        <f t="shared" si="2"/>
        <v>16</v>
      </c>
      <c r="J26" s="19">
        <f t="shared" si="4"/>
        <v>30</v>
      </c>
      <c r="K26" s="18">
        <f t="shared" si="3"/>
        <v>9</v>
      </c>
      <c r="N26" s="10"/>
      <c r="O26" s="10"/>
      <c r="P26" s="12"/>
    </row>
    <row r="27" spans="1:16" ht="15.75" x14ac:dyDescent="0.25">
      <c r="A27" s="1">
        <v>25</v>
      </c>
      <c r="B27" s="25" t="s">
        <v>52</v>
      </c>
      <c r="C27" s="25" t="s">
        <v>58</v>
      </c>
      <c r="D27" s="26">
        <v>11.81</v>
      </c>
      <c r="E27" s="18">
        <f t="shared" si="0"/>
        <v>7</v>
      </c>
      <c r="F27" s="26">
        <v>10.029999999999999</v>
      </c>
      <c r="G27" s="18">
        <f t="shared" si="1"/>
        <v>4</v>
      </c>
      <c r="H27" s="26">
        <v>1.6</v>
      </c>
      <c r="I27" s="18">
        <f t="shared" si="2"/>
        <v>13</v>
      </c>
      <c r="J27" s="19">
        <f t="shared" si="4"/>
        <v>24</v>
      </c>
      <c r="K27" s="18">
        <f t="shared" si="3"/>
        <v>6</v>
      </c>
      <c r="N27" s="10"/>
      <c r="O27" s="10"/>
      <c r="P27" s="12"/>
    </row>
    <row r="28" spans="1:16" ht="16.5" thickBot="1" x14ac:dyDescent="0.3">
      <c r="A28" s="2">
        <v>26</v>
      </c>
      <c r="B28" s="27" t="s">
        <v>53</v>
      </c>
      <c r="C28" s="27" t="s">
        <v>58</v>
      </c>
      <c r="D28" s="29">
        <v>12.1</v>
      </c>
      <c r="E28" s="20">
        <f t="shared" si="0"/>
        <v>9</v>
      </c>
      <c r="F28" s="29">
        <v>10.86</v>
      </c>
      <c r="G28" s="20">
        <f t="shared" si="1"/>
        <v>13</v>
      </c>
      <c r="H28" s="29">
        <v>1.5</v>
      </c>
      <c r="I28" s="20">
        <f t="shared" si="2"/>
        <v>19</v>
      </c>
      <c r="J28" s="22">
        <f t="shared" si="4"/>
        <v>41</v>
      </c>
      <c r="K28" s="20">
        <f t="shared" si="3"/>
        <v>13</v>
      </c>
      <c r="N28" s="10"/>
      <c r="O28" s="10"/>
      <c r="P28" s="12"/>
    </row>
    <row r="29" spans="1:16" ht="15.75" x14ac:dyDescent="0.25">
      <c r="F29" s="23"/>
      <c r="M29" s="13"/>
      <c r="N29" s="11"/>
      <c r="O29" s="11"/>
      <c r="P29" s="12"/>
    </row>
    <row r="30" spans="1:16" ht="16.5" thickBot="1" x14ac:dyDescent="0.3">
      <c r="F30" s="23"/>
      <c r="M30" s="13"/>
      <c r="N30" s="10"/>
      <c r="O30" s="11"/>
      <c r="P30" s="12"/>
    </row>
    <row r="31" spans="1:16" ht="16.5" thickBot="1" x14ac:dyDescent="0.3">
      <c r="B31" s="46" t="s">
        <v>37</v>
      </c>
      <c r="C31" s="46" t="s">
        <v>58</v>
      </c>
      <c r="D31" s="54" t="s">
        <v>298</v>
      </c>
      <c r="E31" s="48"/>
      <c r="F31" s="52">
        <v>11.25</v>
      </c>
      <c r="G31" s="48"/>
      <c r="H31" s="52">
        <v>1.58</v>
      </c>
      <c r="I31" s="48"/>
      <c r="J31" s="51"/>
      <c r="K31" s="48"/>
      <c r="M31" s="13"/>
      <c r="N31" s="10"/>
      <c r="O31" s="11"/>
      <c r="P31" s="12"/>
    </row>
    <row r="32" spans="1:16" ht="15.75" x14ac:dyDescent="0.25">
      <c r="N32" s="10"/>
      <c r="O32" s="11"/>
      <c r="P32" s="12"/>
    </row>
    <row r="33" spans="4:16" ht="15.75" x14ac:dyDescent="0.25">
      <c r="N33" s="10"/>
      <c r="O33" s="11"/>
      <c r="P33" s="12"/>
    </row>
    <row r="34" spans="4:16" ht="15.75" x14ac:dyDescent="0.25">
      <c r="N34" s="10"/>
      <c r="O34" s="10"/>
      <c r="P34" s="12"/>
    </row>
    <row r="35" spans="4:16" ht="15.75" x14ac:dyDescent="0.25">
      <c r="N35" s="10"/>
      <c r="O35" s="10"/>
      <c r="P35" s="12"/>
    </row>
    <row r="36" spans="4:16" ht="15.75" x14ac:dyDescent="0.25">
      <c r="N36" s="10"/>
      <c r="O36" s="10"/>
      <c r="P36" s="12"/>
    </row>
    <row r="37" spans="4:16" ht="15.75" x14ac:dyDescent="0.25">
      <c r="N37" s="10"/>
      <c r="O37" s="10"/>
      <c r="P37" s="12"/>
    </row>
    <row r="38" spans="4:16" ht="15.75" x14ac:dyDescent="0.25">
      <c r="N38" s="10"/>
      <c r="O38" s="10"/>
      <c r="P38" s="12"/>
    </row>
    <row r="39" spans="4:16" ht="15.75" x14ac:dyDescent="0.25">
      <c r="N39" s="10"/>
      <c r="O39" s="10"/>
      <c r="P39" s="12"/>
    </row>
    <row r="40" spans="4:16" ht="15.75" x14ac:dyDescent="0.25">
      <c r="N40" s="10"/>
      <c r="O40" s="10"/>
      <c r="P40" s="12"/>
    </row>
    <row r="41" spans="4:16" ht="15.75" x14ac:dyDescent="0.25">
      <c r="N41" s="10"/>
      <c r="O41" s="10"/>
      <c r="P41" s="12"/>
    </row>
    <row r="42" spans="4:16" ht="15.75" x14ac:dyDescent="0.25">
      <c r="D42" s="1"/>
      <c r="E42" s="1"/>
      <c r="F42" s="1"/>
      <c r="G42" s="1"/>
      <c r="H42" s="1"/>
      <c r="I42" s="1"/>
      <c r="J42" s="1"/>
      <c r="K42" s="1"/>
      <c r="N42" s="10"/>
      <c r="O42" s="10"/>
      <c r="P42" s="12"/>
    </row>
    <row r="43" spans="4:16" ht="15.75" x14ac:dyDescent="0.25">
      <c r="D43" s="1"/>
      <c r="E43" s="1"/>
      <c r="F43" s="1"/>
      <c r="G43" s="1"/>
      <c r="H43" s="1"/>
      <c r="I43" s="1"/>
      <c r="J43" s="1"/>
      <c r="K43" s="1"/>
      <c r="N43" s="10"/>
      <c r="O43" s="10"/>
      <c r="P43" s="12"/>
    </row>
    <row r="44" spans="4:16" ht="15.75" x14ac:dyDescent="0.25">
      <c r="D44" s="1"/>
      <c r="E44" s="1"/>
      <c r="F44" s="1"/>
      <c r="G44" s="1"/>
      <c r="H44" s="1"/>
      <c r="I44" s="1"/>
      <c r="J44" s="1"/>
      <c r="K44" s="1"/>
      <c r="N44" s="10"/>
      <c r="O44" s="10"/>
      <c r="P44" s="12"/>
    </row>
    <row r="45" spans="4:16" ht="15.75" x14ac:dyDescent="0.25">
      <c r="D45" s="1"/>
      <c r="E45" s="1"/>
      <c r="F45" s="1"/>
      <c r="G45" s="1"/>
      <c r="H45" s="1"/>
      <c r="I45" s="1"/>
      <c r="J45" s="1"/>
      <c r="K45" s="1"/>
      <c r="N45" s="10"/>
      <c r="O45" s="10"/>
      <c r="P45" s="12"/>
    </row>
    <row r="46" spans="4:16" ht="15.75" x14ac:dyDescent="0.25">
      <c r="D46" s="1"/>
      <c r="E46" s="1"/>
      <c r="F46" s="1"/>
      <c r="G46" s="1"/>
      <c r="H46" s="1"/>
      <c r="I46" s="1"/>
      <c r="J46" s="1"/>
      <c r="K46" s="1"/>
      <c r="N46" s="10"/>
      <c r="O46" s="10"/>
      <c r="P46" s="12"/>
    </row>
    <row r="47" spans="4:16" ht="15.75" x14ac:dyDescent="0.25">
      <c r="D47" s="1"/>
      <c r="E47" s="1"/>
      <c r="F47" s="1"/>
      <c r="G47" s="1"/>
      <c r="H47" s="1"/>
      <c r="I47" s="1"/>
      <c r="J47" s="1"/>
      <c r="K47" s="1"/>
      <c r="N47" s="10"/>
      <c r="O47" s="10"/>
      <c r="P47" s="12"/>
    </row>
    <row r="48" spans="4:16" ht="15.75" x14ac:dyDescent="0.25">
      <c r="D48" s="1"/>
      <c r="E48" s="1"/>
      <c r="F48" s="1"/>
      <c r="G48" s="1"/>
      <c r="H48" s="1"/>
      <c r="I48" s="1"/>
      <c r="J48" s="1"/>
      <c r="K48" s="1"/>
      <c r="N48" s="10"/>
      <c r="O48" s="10"/>
      <c r="P48" s="12"/>
    </row>
    <row r="49" spans="4:16" ht="15.75" x14ac:dyDescent="0.25">
      <c r="D49" s="1"/>
      <c r="E49" s="1"/>
      <c r="F49" s="1"/>
      <c r="G49" s="1"/>
      <c r="H49" s="1"/>
      <c r="I49" s="1"/>
      <c r="J49" s="1"/>
      <c r="K49" s="1"/>
      <c r="N49" s="10"/>
      <c r="O49" s="11"/>
      <c r="P49" s="12"/>
    </row>
    <row r="50" spans="4:16" ht="15.75" x14ac:dyDescent="0.25">
      <c r="D50" s="1"/>
      <c r="E50" s="1"/>
      <c r="F50" s="1"/>
      <c r="G50" s="1"/>
      <c r="H50" s="1"/>
      <c r="I50" s="1"/>
      <c r="J50" s="1"/>
      <c r="K50" s="1"/>
      <c r="N50" s="10"/>
      <c r="O50" s="11"/>
      <c r="P50" s="12"/>
    </row>
    <row r="51" spans="4:16" x14ac:dyDescent="0.2">
      <c r="D51" s="1"/>
      <c r="E51" s="1"/>
      <c r="F51" s="1"/>
      <c r="G51" s="1"/>
      <c r="H51" s="1"/>
      <c r="I51" s="1"/>
      <c r="J51" s="1"/>
      <c r="K51" s="1"/>
      <c r="N51" s="13"/>
      <c r="O51" s="13"/>
      <c r="P51" s="14"/>
    </row>
    <row r="52" spans="4:16" x14ac:dyDescent="0.2">
      <c r="D52" s="1"/>
      <c r="E52" s="1"/>
      <c r="F52" s="1"/>
      <c r="G52" s="1"/>
      <c r="H52" s="1"/>
      <c r="I52" s="1"/>
      <c r="J52" s="1"/>
      <c r="K52" s="1"/>
    </row>
    <row r="53" spans="4:16" x14ac:dyDescent="0.2">
      <c r="D53" s="1"/>
      <c r="E53" s="1"/>
      <c r="F53" s="1"/>
      <c r="G53" s="1"/>
      <c r="H53" s="1"/>
      <c r="I53" s="1"/>
      <c r="J53" s="1"/>
      <c r="K53" s="1"/>
    </row>
    <row r="54" spans="4:16" x14ac:dyDescent="0.2">
      <c r="D54" s="1"/>
      <c r="E54" s="1"/>
      <c r="F54" s="1"/>
      <c r="G54" s="1"/>
      <c r="H54" s="1"/>
      <c r="I54" s="1"/>
      <c r="J54" s="1"/>
      <c r="K54" s="1"/>
    </row>
    <row r="55" spans="4:16" x14ac:dyDescent="0.2">
      <c r="D55" s="1"/>
      <c r="E55" s="1"/>
      <c r="F55" s="1"/>
      <c r="G55" s="1"/>
      <c r="H55" s="1"/>
      <c r="I55" s="1"/>
      <c r="J55" s="1"/>
      <c r="K55" s="1"/>
    </row>
    <row r="56" spans="4:16" x14ac:dyDescent="0.2">
      <c r="D56" s="1"/>
      <c r="E56" s="1"/>
      <c r="F56" s="1"/>
      <c r="G56" s="1"/>
      <c r="H56" s="1"/>
      <c r="I56" s="1"/>
      <c r="J56" s="1"/>
      <c r="K56" s="1"/>
    </row>
    <row r="57" spans="4:16" x14ac:dyDescent="0.2">
      <c r="D57" s="1"/>
      <c r="E57" s="1"/>
      <c r="F57" s="1"/>
      <c r="G57" s="1"/>
      <c r="H57" s="1"/>
      <c r="I57" s="1"/>
      <c r="J57" s="1"/>
      <c r="K57" s="1"/>
    </row>
    <row r="58" spans="4:16" x14ac:dyDescent="0.2">
      <c r="D58" s="1"/>
      <c r="E58" s="1"/>
      <c r="F58" s="1"/>
      <c r="G58" s="1"/>
      <c r="H58" s="1"/>
      <c r="I58" s="1"/>
      <c r="J58" s="1"/>
      <c r="K58" s="1"/>
      <c r="P58" s="1"/>
    </row>
    <row r="59" spans="4:16" x14ac:dyDescent="0.2">
      <c r="D59" s="1"/>
      <c r="E59" s="1"/>
      <c r="F59" s="1"/>
      <c r="G59" s="1"/>
      <c r="H59" s="1"/>
      <c r="I59" s="1"/>
      <c r="J59" s="1"/>
      <c r="K59" s="1"/>
      <c r="P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  <row r="67" spans="4:16" x14ac:dyDescent="0.2">
      <c r="D67" s="1"/>
      <c r="E67" s="1"/>
      <c r="F67" s="1"/>
      <c r="G67" s="1"/>
      <c r="H67" s="1"/>
      <c r="I67" s="1"/>
      <c r="J67" s="1"/>
      <c r="K67" s="1"/>
      <c r="P67" s="1"/>
    </row>
    <row r="68" spans="4:16" x14ac:dyDescent="0.2">
      <c r="D68" s="1"/>
      <c r="E68" s="1"/>
      <c r="F68" s="1"/>
      <c r="G68" s="1"/>
      <c r="H68" s="1"/>
      <c r="I68" s="1"/>
      <c r="J68" s="1"/>
      <c r="K68" s="1"/>
      <c r="P68" s="1"/>
    </row>
    <row r="69" spans="4:16" x14ac:dyDescent="0.2">
      <c r="D69" s="1"/>
      <c r="E69" s="1"/>
      <c r="F69" s="1"/>
      <c r="G69" s="1"/>
      <c r="H69" s="1"/>
      <c r="I69" s="1"/>
      <c r="J69" s="1"/>
      <c r="K69" s="1"/>
      <c r="P69" s="1"/>
    </row>
    <row r="70" spans="4:16" x14ac:dyDescent="0.2">
      <c r="D70" s="1"/>
      <c r="E70" s="1"/>
      <c r="F70" s="1"/>
      <c r="G70" s="1"/>
      <c r="H70" s="1"/>
      <c r="I70" s="1"/>
      <c r="J70" s="1"/>
      <c r="K70" s="1"/>
      <c r="P70" s="1"/>
    </row>
    <row r="71" spans="4:16" x14ac:dyDescent="0.2">
      <c r="D71" s="1"/>
      <c r="E71" s="1"/>
      <c r="F71" s="1"/>
      <c r="G71" s="1"/>
      <c r="H71" s="1"/>
      <c r="I71" s="1"/>
      <c r="J71" s="1"/>
      <c r="K71" s="1"/>
      <c r="P71" s="1"/>
    </row>
    <row r="72" spans="4:16" x14ac:dyDescent="0.2">
      <c r="D72" s="1"/>
      <c r="E72" s="1"/>
      <c r="F72" s="1"/>
      <c r="G72" s="1"/>
      <c r="H72" s="1"/>
      <c r="I72" s="1"/>
      <c r="J72" s="1"/>
      <c r="K72" s="1"/>
      <c r="P72" s="1"/>
    </row>
  </sheetData>
  <mergeCells count="12">
    <mergeCell ref="J1:J2"/>
    <mergeCell ref="K1:K2"/>
    <mergeCell ref="N1:O2"/>
    <mergeCell ref="P1:P2"/>
    <mergeCell ref="Q1:Q2"/>
    <mergeCell ref="B1:C2"/>
    <mergeCell ref="D1:D2"/>
    <mergeCell ref="E1:E2"/>
    <mergeCell ref="H1:H2"/>
    <mergeCell ref="I1:I2"/>
    <mergeCell ref="F1:F2"/>
    <mergeCell ref="G1:G2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Q69"/>
  <sheetViews>
    <sheetView topLeftCell="A10" zoomScale="80" zoomScaleNormal="80" workbookViewId="0">
      <selection activeCell="K13" sqref="K13"/>
    </sheetView>
  </sheetViews>
  <sheetFormatPr defaultRowHeight="14.25" x14ac:dyDescent="0.2"/>
  <cols>
    <col min="1" max="1" width="5" style="1" customWidth="1"/>
    <col min="2" max="2" width="25.42578125" style="1" customWidth="1"/>
    <col min="3" max="3" width="30.7109375" style="1" customWidth="1"/>
    <col min="4" max="4" width="9.42578125" style="4" customWidth="1"/>
    <col min="5" max="9" width="7.7109375" style="4" customWidth="1"/>
    <col min="10" max="10" width="8.28515625" style="4" customWidth="1"/>
    <col min="11" max="11" width="9.7109375" style="4" customWidth="1"/>
    <col min="12" max="13" width="9.140625" style="1"/>
    <col min="14" max="14" width="25.42578125" style="1" customWidth="1"/>
    <col min="15" max="15" width="30.7109375" style="1" customWidth="1"/>
    <col min="16" max="16" width="9.42578125" style="4" customWidth="1"/>
    <col min="17" max="16384" width="9.140625" style="1"/>
  </cols>
  <sheetData>
    <row r="1" spans="1:17" ht="15.75" customHeight="1" thickBot="1" x14ac:dyDescent="0.25">
      <c r="A1" s="4"/>
      <c r="B1" s="57" t="s">
        <v>26</v>
      </c>
      <c r="C1" s="57"/>
      <c r="D1" s="59" t="s">
        <v>16</v>
      </c>
      <c r="E1" s="59" t="s">
        <v>1</v>
      </c>
      <c r="F1" s="60" t="s">
        <v>0</v>
      </c>
      <c r="G1" s="59" t="s">
        <v>1</v>
      </c>
      <c r="H1" s="60" t="s">
        <v>17</v>
      </c>
      <c r="I1" s="59" t="s">
        <v>1</v>
      </c>
      <c r="J1" s="58" t="s">
        <v>2</v>
      </c>
      <c r="K1" s="58" t="s">
        <v>3</v>
      </c>
      <c r="L1" s="4"/>
      <c r="N1" s="57" t="s">
        <v>26</v>
      </c>
      <c r="O1" s="57"/>
      <c r="P1" s="58" t="s">
        <v>3</v>
      </c>
      <c r="Q1" s="62" t="s">
        <v>15</v>
      </c>
    </row>
    <row r="2" spans="1:17" ht="15" customHeight="1" thickBot="1" x14ac:dyDescent="0.25">
      <c r="A2" s="4"/>
      <c r="B2" s="57"/>
      <c r="C2" s="57"/>
      <c r="D2" s="59"/>
      <c r="E2" s="59"/>
      <c r="F2" s="61"/>
      <c r="G2" s="59"/>
      <c r="H2" s="61"/>
      <c r="I2" s="59"/>
      <c r="J2" s="58"/>
      <c r="K2" s="58"/>
      <c r="L2" s="4"/>
      <c r="N2" s="57"/>
      <c r="O2" s="57"/>
      <c r="P2" s="58"/>
      <c r="Q2" s="63"/>
    </row>
    <row r="3" spans="1:17" x14ac:dyDescent="0.2">
      <c r="A3" s="1">
        <v>1</v>
      </c>
      <c r="B3" s="24" t="s">
        <v>59</v>
      </c>
      <c r="C3" s="24" t="s">
        <v>57</v>
      </c>
      <c r="D3" s="28">
        <v>11.93</v>
      </c>
      <c r="E3" s="5">
        <f>RANK(D3,$D$3:$D$37,1)</f>
        <v>3</v>
      </c>
      <c r="F3" s="24">
        <v>10.220000000000001</v>
      </c>
      <c r="G3" s="5">
        <f>RANK(F3,$F$3:$F$37,1)</f>
        <v>3</v>
      </c>
      <c r="H3" s="28">
        <v>1.78</v>
      </c>
      <c r="I3" s="5">
        <f>RANK(H3,$H$3:$H$37,0)</f>
        <v>2</v>
      </c>
      <c r="J3" s="6">
        <f>SUM(E3,G3,I3)</f>
        <v>8</v>
      </c>
      <c r="K3" s="5">
        <f>RANK(J3,$J$3:$J$37,1)</f>
        <v>3</v>
      </c>
      <c r="N3" s="24" t="s">
        <v>91</v>
      </c>
      <c r="O3" s="24" t="s">
        <v>58</v>
      </c>
      <c r="P3" s="7" t="s">
        <v>5</v>
      </c>
      <c r="Q3" s="15">
        <v>11</v>
      </c>
    </row>
    <row r="4" spans="1:17" s="2" customFormat="1" x14ac:dyDescent="0.2">
      <c r="A4" s="2">
        <v>2</v>
      </c>
      <c r="B4" s="25" t="s">
        <v>60</v>
      </c>
      <c r="C4" s="25" t="s">
        <v>55</v>
      </c>
      <c r="D4" s="26">
        <v>12.99</v>
      </c>
      <c r="E4" s="18">
        <f t="shared" ref="E4:E37" si="0">RANK(D4,$D$3:$D$37,1)</f>
        <v>9</v>
      </c>
      <c r="F4" s="25">
        <v>11.99</v>
      </c>
      <c r="G4" s="18">
        <f t="shared" ref="G4:G37" si="1">RANK(F4,$F$3:$F$37,1)</f>
        <v>24</v>
      </c>
      <c r="H4" s="26">
        <v>1.53</v>
      </c>
      <c r="I4" s="18">
        <f t="shared" ref="I4:I37" si="2">RANK(H4,$H$3:$H$37,0)</f>
        <v>11</v>
      </c>
      <c r="J4" s="19">
        <f t="shared" ref="J4:J37" si="3">SUM(E4,G4,I4)</f>
        <v>44</v>
      </c>
      <c r="K4" s="18">
        <f t="shared" ref="K4:K37" si="4">RANK(J4,$J$3:$J$37,1)</f>
        <v>12</v>
      </c>
      <c r="N4" s="25" t="s">
        <v>86</v>
      </c>
      <c r="O4" s="25" t="s">
        <v>56</v>
      </c>
      <c r="P4" s="8" t="s">
        <v>6</v>
      </c>
      <c r="Q4" s="16">
        <v>9</v>
      </c>
    </row>
    <row r="5" spans="1:17" s="2" customFormat="1" x14ac:dyDescent="0.2">
      <c r="A5" s="2">
        <v>3</v>
      </c>
      <c r="B5" s="25" t="s">
        <v>61</v>
      </c>
      <c r="C5" s="25" t="s">
        <v>55</v>
      </c>
      <c r="D5" s="26">
        <v>12.67</v>
      </c>
      <c r="E5" s="18">
        <f t="shared" si="0"/>
        <v>7</v>
      </c>
      <c r="F5" s="25">
        <v>11.49</v>
      </c>
      <c r="G5" s="18">
        <f t="shared" si="1"/>
        <v>16</v>
      </c>
      <c r="H5" s="26">
        <v>1.5</v>
      </c>
      <c r="I5" s="18">
        <f t="shared" si="2"/>
        <v>13</v>
      </c>
      <c r="J5" s="19">
        <f t="shared" si="3"/>
        <v>36</v>
      </c>
      <c r="K5" s="18">
        <f t="shared" si="4"/>
        <v>10</v>
      </c>
      <c r="N5" s="25" t="s">
        <v>59</v>
      </c>
      <c r="O5" s="25" t="s">
        <v>57</v>
      </c>
      <c r="P5" s="8" t="s">
        <v>7</v>
      </c>
      <c r="Q5" s="16">
        <v>8</v>
      </c>
    </row>
    <row r="6" spans="1:17" s="2" customFormat="1" x14ac:dyDescent="0.2">
      <c r="A6" s="2">
        <v>4</v>
      </c>
      <c r="B6" s="25" t="s">
        <v>62</v>
      </c>
      <c r="C6" s="25" t="s">
        <v>55</v>
      </c>
      <c r="D6" s="26">
        <v>13.33</v>
      </c>
      <c r="E6" s="18">
        <f t="shared" si="0"/>
        <v>19</v>
      </c>
      <c r="F6" s="26">
        <v>11.2</v>
      </c>
      <c r="G6" s="18">
        <f t="shared" si="1"/>
        <v>11</v>
      </c>
      <c r="H6" s="26">
        <v>1.32</v>
      </c>
      <c r="I6" s="18">
        <f t="shared" si="2"/>
        <v>31</v>
      </c>
      <c r="J6" s="19">
        <f t="shared" si="3"/>
        <v>61</v>
      </c>
      <c r="K6" s="18">
        <f t="shared" si="4"/>
        <v>20</v>
      </c>
      <c r="N6" s="25" t="s">
        <v>80</v>
      </c>
      <c r="O6" s="25" t="s">
        <v>55</v>
      </c>
      <c r="P6" s="8" t="s">
        <v>13</v>
      </c>
      <c r="Q6" s="16">
        <v>7</v>
      </c>
    </row>
    <row r="7" spans="1:17" s="2" customFormat="1" x14ac:dyDescent="0.2">
      <c r="A7" s="1">
        <v>5</v>
      </c>
      <c r="B7" s="25" t="s">
        <v>63</v>
      </c>
      <c r="C7" s="25" t="s">
        <v>58</v>
      </c>
      <c r="D7" s="26">
        <v>14.93</v>
      </c>
      <c r="E7" s="18">
        <f t="shared" si="0"/>
        <v>28</v>
      </c>
      <c r="F7" s="25">
        <v>11.51</v>
      </c>
      <c r="G7" s="18">
        <f t="shared" si="1"/>
        <v>17</v>
      </c>
      <c r="H7" s="26">
        <v>1.5</v>
      </c>
      <c r="I7" s="18">
        <f t="shared" si="2"/>
        <v>13</v>
      </c>
      <c r="J7" s="19">
        <f t="shared" si="3"/>
        <v>58</v>
      </c>
      <c r="K7" s="18">
        <f t="shared" si="4"/>
        <v>19</v>
      </c>
      <c r="N7" s="25" t="s">
        <v>79</v>
      </c>
      <c r="O7" s="25" t="s">
        <v>58</v>
      </c>
      <c r="P7" s="8" t="s">
        <v>14</v>
      </c>
      <c r="Q7" s="16">
        <v>6</v>
      </c>
    </row>
    <row r="8" spans="1:17" s="2" customFormat="1" x14ac:dyDescent="0.2">
      <c r="A8" s="2">
        <v>6</v>
      </c>
      <c r="B8" s="25" t="s">
        <v>64</v>
      </c>
      <c r="C8" s="25" t="s">
        <v>58</v>
      </c>
      <c r="D8" s="26">
        <v>18.29</v>
      </c>
      <c r="E8" s="18">
        <f t="shared" si="0"/>
        <v>35</v>
      </c>
      <c r="F8" s="25">
        <v>13.67</v>
      </c>
      <c r="G8" s="18">
        <f t="shared" si="1"/>
        <v>35</v>
      </c>
      <c r="H8" s="26">
        <v>1.52</v>
      </c>
      <c r="I8" s="18">
        <f t="shared" si="2"/>
        <v>12</v>
      </c>
      <c r="J8" s="19">
        <f t="shared" si="3"/>
        <v>82</v>
      </c>
      <c r="K8" s="18">
        <f t="shared" si="4"/>
        <v>29</v>
      </c>
      <c r="N8" s="25" t="s">
        <v>84</v>
      </c>
      <c r="O8" s="25" t="s">
        <v>56</v>
      </c>
      <c r="P8" s="8" t="s">
        <v>8</v>
      </c>
      <c r="Q8" s="16">
        <v>5</v>
      </c>
    </row>
    <row r="9" spans="1:17" s="2" customFormat="1" x14ac:dyDescent="0.2">
      <c r="A9" s="2">
        <v>7</v>
      </c>
      <c r="B9" s="25" t="s">
        <v>65</v>
      </c>
      <c r="C9" s="25" t="s">
        <v>57</v>
      </c>
      <c r="D9" s="26">
        <v>13.05</v>
      </c>
      <c r="E9" s="18">
        <f t="shared" si="0"/>
        <v>11</v>
      </c>
      <c r="F9" s="25">
        <v>11.73</v>
      </c>
      <c r="G9" s="18">
        <f t="shared" si="1"/>
        <v>22</v>
      </c>
      <c r="H9" s="26">
        <v>1.34</v>
      </c>
      <c r="I9" s="18">
        <f t="shared" si="2"/>
        <v>29</v>
      </c>
      <c r="J9" s="19">
        <f t="shared" si="3"/>
        <v>62</v>
      </c>
      <c r="K9" s="18">
        <f t="shared" si="4"/>
        <v>21</v>
      </c>
      <c r="N9" s="25" t="s">
        <v>71</v>
      </c>
      <c r="O9" s="25" t="s">
        <v>55</v>
      </c>
      <c r="P9" s="8" t="s">
        <v>9</v>
      </c>
      <c r="Q9" s="16">
        <v>4</v>
      </c>
    </row>
    <row r="10" spans="1:17" s="2" customFormat="1" x14ac:dyDescent="0.2">
      <c r="A10" s="2">
        <v>8</v>
      </c>
      <c r="B10" s="25" t="s">
        <v>66</v>
      </c>
      <c r="C10" s="25" t="s">
        <v>54</v>
      </c>
      <c r="D10" s="26">
        <v>15.7</v>
      </c>
      <c r="E10" s="18">
        <f t="shared" si="0"/>
        <v>30</v>
      </c>
      <c r="F10" s="25">
        <v>12.58</v>
      </c>
      <c r="G10" s="18">
        <f t="shared" si="1"/>
        <v>33</v>
      </c>
      <c r="H10" s="26">
        <v>1.43</v>
      </c>
      <c r="I10" s="18">
        <f t="shared" si="2"/>
        <v>23</v>
      </c>
      <c r="J10" s="19">
        <f t="shared" si="3"/>
        <v>86</v>
      </c>
      <c r="K10" s="18">
        <f t="shared" si="4"/>
        <v>31</v>
      </c>
      <c r="N10" s="25" t="s">
        <v>93</v>
      </c>
      <c r="O10" s="25" t="s">
        <v>57</v>
      </c>
      <c r="P10" s="8" t="s">
        <v>10</v>
      </c>
      <c r="Q10" s="16">
        <v>3</v>
      </c>
    </row>
    <row r="11" spans="1:17" s="2" customFormat="1" x14ac:dyDescent="0.2">
      <c r="A11" s="1">
        <v>9</v>
      </c>
      <c r="B11" s="25" t="s">
        <v>67</v>
      </c>
      <c r="C11" s="25" t="s">
        <v>55</v>
      </c>
      <c r="D11" s="26">
        <v>12.89</v>
      </c>
      <c r="E11" s="18">
        <f t="shared" si="0"/>
        <v>8</v>
      </c>
      <c r="F11" s="26">
        <v>11.7</v>
      </c>
      <c r="G11" s="18">
        <f t="shared" si="1"/>
        <v>20</v>
      </c>
      <c r="H11" s="26">
        <v>1.43</v>
      </c>
      <c r="I11" s="18">
        <f t="shared" si="2"/>
        <v>23</v>
      </c>
      <c r="J11" s="19">
        <f t="shared" si="3"/>
        <v>51</v>
      </c>
      <c r="K11" s="18">
        <f t="shared" si="4"/>
        <v>16</v>
      </c>
      <c r="N11" s="25" t="s">
        <v>92</v>
      </c>
      <c r="O11" s="25" t="s">
        <v>58</v>
      </c>
      <c r="P11" s="8" t="s">
        <v>11</v>
      </c>
      <c r="Q11" s="16">
        <v>2</v>
      </c>
    </row>
    <row r="12" spans="1:17" s="2" customFormat="1" ht="15" thickBot="1" x14ac:dyDescent="0.25">
      <c r="A12" s="2">
        <v>10</v>
      </c>
      <c r="B12" s="25" t="s">
        <v>68</v>
      </c>
      <c r="C12" s="25" t="s">
        <v>57</v>
      </c>
      <c r="D12" s="26">
        <v>14.86</v>
      </c>
      <c r="E12" s="18">
        <f t="shared" si="0"/>
        <v>27</v>
      </c>
      <c r="F12" s="25">
        <v>12.48</v>
      </c>
      <c r="G12" s="18">
        <f t="shared" si="1"/>
        <v>30</v>
      </c>
      <c r="H12" s="26">
        <v>1.33</v>
      </c>
      <c r="I12" s="18">
        <f t="shared" si="2"/>
        <v>30</v>
      </c>
      <c r="J12" s="19">
        <f t="shared" si="3"/>
        <v>87</v>
      </c>
      <c r="K12" s="18">
        <v>33</v>
      </c>
      <c r="N12" s="27" t="s">
        <v>61</v>
      </c>
      <c r="O12" s="27" t="s">
        <v>55</v>
      </c>
      <c r="P12" s="9" t="s">
        <v>12</v>
      </c>
      <c r="Q12" s="17">
        <v>1</v>
      </c>
    </row>
    <row r="13" spans="1:17" s="2" customFormat="1" ht="15.75" x14ac:dyDescent="0.25">
      <c r="A13" s="2">
        <v>11</v>
      </c>
      <c r="B13" s="25" t="s">
        <v>69</v>
      </c>
      <c r="C13" s="25" t="s">
        <v>54</v>
      </c>
      <c r="D13" s="26">
        <v>13.12</v>
      </c>
      <c r="E13" s="18">
        <f t="shared" si="0"/>
        <v>12</v>
      </c>
      <c r="F13" s="25">
        <v>11.45</v>
      </c>
      <c r="G13" s="18">
        <f t="shared" si="1"/>
        <v>13</v>
      </c>
      <c r="H13" s="26">
        <v>1.43</v>
      </c>
      <c r="I13" s="18">
        <f t="shared" si="2"/>
        <v>23</v>
      </c>
      <c r="J13" s="19">
        <f t="shared" si="3"/>
        <v>48</v>
      </c>
      <c r="K13" s="18">
        <f t="shared" si="4"/>
        <v>14</v>
      </c>
      <c r="N13" s="10"/>
      <c r="O13" s="11"/>
      <c r="P13" s="12"/>
    </row>
    <row r="14" spans="1:17" ht="15.75" x14ac:dyDescent="0.25">
      <c r="A14" s="2">
        <v>12</v>
      </c>
      <c r="B14" s="25" t="s">
        <v>70</v>
      </c>
      <c r="C14" s="25" t="s">
        <v>58</v>
      </c>
      <c r="D14" s="26">
        <v>18.059999999999999</v>
      </c>
      <c r="E14" s="18">
        <f t="shared" si="0"/>
        <v>34</v>
      </c>
      <c r="F14" s="25">
        <v>12.52</v>
      </c>
      <c r="G14" s="18">
        <f t="shared" si="1"/>
        <v>31</v>
      </c>
      <c r="H14" s="26">
        <v>1.59</v>
      </c>
      <c r="I14" s="18">
        <f t="shared" si="2"/>
        <v>7</v>
      </c>
      <c r="J14" s="19">
        <f t="shared" si="3"/>
        <v>72</v>
      </c>
      <c r="K14" s="18">
        <f t="shared" si="4"/>
        <v>26</v>
      </c>
      <c r="N14" s="3"/>
      <c r="O14" s="11"/>
      <c r="P14" s="12"/>
    </row>
    <row r="15" spans="1:17" ht="15.75" x14ac:dyDescent="0.25">
      <c r="A15" s="1">
        <v>13</v>
      </c>
      <c r="B15" s="25" t="s">
        <v>71</v>
      </c>
      <c r="C15" s="25" t="s">
        <v>55</v>
      </c>
      <c r="D15" s="26">
        <v>13</v>
      </c>
      <c r="E15" s="18">
        <f t="shared" si="0"/>
        <v>10</v>
      </c>
      <c r="F15" s="25">
        <v>11.23</v>
      </c>
      <c r="G15" s="18">
        <f t="shared" si="1"/>
        <v>12</v>
      </c>
      <c r="H15" s="26">
        <v>1.64</v>
      </c>
      <c r="I15" s="18">
        <f t="shared" si="2"/>
        <v>4</v>
      </c>
      <c r="J15" s="19">
        <f t="shared" si="3"/>
        <v>26</v>
      </c>
      <c r="K15" s="18">
        <v>7</v>
      </c>
      <c r="N15" s="10"/>
      <c r="O15" s="10"/>
      <c r="P15" s="12"/>
    </row>
    <row r="16" spans="1:17" ht="15.75" x14ac:dyDescent="0.25">
      <c r="A16" s="2">
        <v>14</v>
      </c>
      <c r="B16" s="25" t="s">
        <v>72</v>
      </c>
      <c r="C16" s="25" t="s">
        <v>58</v>
      </c>
      <c r="D16" s="26">
        <v>15.9</v>
      </c>
      <c r="E16" s="18">
        <f t="shared" si="0"/>
        <v>31</v>
      </c>
      <c r="F16" s="26">
        <v>12.4</v>
      </c>
      <c r="G16" s="18">
        <f t="shared" si="1"/>
        <v>29</v>
      </c>
      <c r="H16" s="26">
        <v>1.41</v>
      </c>
      <c r="I16" s="18">
        <f t="shared" si="2"/>
        <v>27</v>
      </c>
      <c r="J16" s="19">
        <f t="shared" si="3"/>
        <v>87</v>
      </c>
      <c r="K16" s="18">
        <f t="shared" si="4"/>
        <v>32</v>
      </c>
      <c r="N16" s="10"/>
      <c r="O16" s="10"/>
      <c r="P16" s="12"/>
    </row>
    <row r="17" spans="1:16" ht="15.75" x14ac:dyDescent="0.25">
      <c r="A17" s="1">
        <v>15</v>
      </c>
      <c r="B17" s="25" t="s">
        <v>73</v>
      </c>
      <c r="C17" s="25" t="s">
        <v>58</v>
      </c>
      <c r="D17" s="26">
        <v>13.48</v>
      </c>
      <c r="E17" s="18">
        <f t="shared" si="0"/>
        <v>20</v>
      </c>
      <c r="F17" s="25">
        <v>11.47</v>
      </c>
      <c r="G17" s="18">
        <f t="shared" si="1"/>
        <v>14</v>
      </c>
      <c r="H17" s="26">
        <v>1.37</v>
      </c>
      <c r="I17" s="18">
        <f t="shared" si="2"/>
        <v>28</v>
      </c>
      <c r="J17" s="19">
        <f t="shared" si="3"/>
        <v>62</v>
      </c>
      <c r="K17" s="18">
        <v>22</v>
      </c>
      <c r="N17" s="10"/>
      <c r="O17" s="10"/>
      <c r="P17" s="12"/>
    </row>
    <row r="18" spans="1:16" ht="15.75" x14ac:dyDescent="0.25">
      <c r="A18" s="2">
        <v>16</v>
      </c>
      <c r="B18" s="25" t="s">
        <v>74</v>
      </c>
      <c r="C18" s="25" t="s">
        <v>58</v>
      </c>
      <c r="D18" s="26">
        <v>14.17</v>
      </c>
      <c r="E18" s="18">
        <f t="shared" si="0"/>
        <v>24</v>
      </c>
      <c r="F18" s="25">
        <v>11.84</v>
      </c>
      <c r="G18" s="18">
        <f t="shared" si="1"/>
        <v>23</v>
      </c>
      <c r="H18" s="26">
        <v>1.43</v>
      </c>
      <c r="I18" s="18">
        <f t="shared" si="2"/>
        <v>23</v>
      </c>
      <c r="J18" s="19">
        <f t="shared" si="3"/>
        <v>70</v>
      </c>
      <c r="K18" s="18">
        <f t="shared" si="4"/>
        <v>24</v>
      </c>
      <c r="N18" s="10"/>
      <c r="O18" s="10"/>
      <c r="P18" s="12"/>
    </row>
    <row r="19" spans="1:16" ht="15.75" x14ac:dyDescent="0.25">
      <c r="A19" s="2">
        <v>17</v>
      </c>
      <c r="B19" s="25" t="s">
        <v>75</v>
      </c>
      <c r="C19" s="25" t="s">
        <v>94</v>
      </c>
      <c r="D19" s="26">
        <v>14.19</v>
      </c>
      <c r="E19" s="18">
        <f t="shared" si="0"/>
        <v>25</v>
      </c>
      <c r="F19" s="26">
        <v>11.1</v>
      </c>
      <c r="G19" s="18">
        <f t="shared" si="1"/>
        <v>8</v>
      </c>
      <c r="H19" s="26">
        <v>1.48</v>
      </c>
      <c r="I19" s="18">
        <f t="shared" si="2"/>
        <v>16</v>
      </c>
      <c r="J19" s="19">
        <f t="shared" si="3"/>
        <v>49</v>
      </c>
      <c r="K19" s="18">
        <f t="shared" si="4"/>
        <v>15</v>
      </c>
      <c r="N19" s="10"/>
      <c r="O19" s="10"/>
      <c r="P19" s="12"/>
    </row>
    <row r="20" spans="1:16" ht="15.75" x14ac:dyDescent="0.25">
      <c r="A20" s="2">
        <v>18</v>
      </c>
      <c r="B20" s="25" t="s">
        <v>76</v>
      </c>
      <c r="C20" s="25" t="s">
        <v>54</v>
      </c>
      <c r="D20" s="26">
        <v>14.98</v>
      </c>
      <c r="E20" s="18">
        <f t="shared" si="0"/>
        <v>29</v>
      </c>
      <c r="F20" s="25">
        <v>12.38</v>
      </c>
      <c r="G20" s="18">
        <f t="shared" si="1"/>
        <v>28</v>
      </c>
      <c r="H20" s="26">
        <v>1.48</v>
      </c>
      <c r="I20" s="18">
        <f t="shared" si="2"/>
        <v>16</v>
      </c>
      <c r="J20" s="19">
        <f t="shared" si="3"/>
        <v>73</v>
      </c>
      <c r="K20" s="18">
        <f t="shared" si="4"/>
        <v>27</v>
      </c>
      <c r="N20" s="10"/>
      <c r="O20" s="10"/>
      <c r="P20" s="12"/>
    </row>
    <row r="21" spans="1:16" ht="15.75" x14ac:dyDescent="0.25">
      <c r="A21" s="1">
        <v>19</v>
      </c>
      <c r="B21" s="25" t="s">
        <v>77</v>
      </c>
      <c r="C21" s="25" t="s">
        <v>57</v>
      </c>
      <c r="D21" s="26">
        <v>13.15</v>
      </c>
      <c r="E21" s="18">
        <f t="shared" si="0"/>
        <v>15</v>
      </c>
      <c r="F21" s="25">
        <v>11.55</v>
      </c>
      <c r="G21" s="18">
        <f t="shared" si="1"/>
        <v>18</v>
      </c>
      <c r="H21" s="26">
        <v>1.44</v>
      </c>
      <c r="I21" s="18">
        <f t="shared" si="2"/>
        <v>21</v>
      </c>
      <c r="J21" s="19">
        <f t="shared" si="3"/>
        <v>54</v>
      </c>
      <c r="K21" s="18">
        <v>18</v>
      </c>
      <c r="N21" s="10"/>
      <c r="O21" s="10"/>
      <c r="P21" s="12"/>
    </row>
    <row r="22" spans="1:16" ht="15.75" x14ac:dyDescent="0.25">
      <c r="A22" s="2">
        <v>20</v>
      </c>
      <c r="B22" s="25" t="s">
        <v>78</v>
      </c>
      <c r="C22" s="25" t="s">
        <v>54</v>
      </c>
      <c r="D22" s="26">
        <v>14.57</v>
      </c>
      <c r="E22" s="18">
        <f t="shared" si="0"/>
        <v>26</v>
      </c>
      <c r="F22" s="25">
        <v>12.18</v>
      </c>
      <c r="G22" s="18">
        <f t="shared" si="1"/>
        <v>26</v>
      </c>
      <c r="H22" s="26">
        <v>1.28</v>
      </c>
      <c r="I22" s="18">
        <f t="shared" si="2"/>
        <v>33</v>
      </c>
      <c r="J22" s="19">
        <f t="shared" si="3"/>
        <v>85</v>
      </c>
      <c r="K22" s="18">
        <f t="shared" si="4"/>
        <v>30</v>
      </c>
      <c r="N22" s="10"/>
      <c r="O22" s="10"/>
      <c r="P22" s="12"/>
    </row>
    <row r="23" spans="1:16" ht="15.75" x14ac:dyDescent="0.25">
      <c r="A23" s="2">
        <v>21</v>
      </c>
      <c r="B23" s="25" t="s">
        <v>79</v>
      </c>
      <c r="C23" s="25" t="s">
        <v>58</v>
      </c>
      <c r="D23" s="26">
        <v>12.48</v>
      </c>
      <c r="E23" s="18">
        <f t="shared" si="0"/>
        <v>6</v>
      </c>
      <c r="F23" s="25">
        <v>10.58</v>
      </c>
      <c r="G23" s="18">
        <f t="shared" si="1"/>
        <v>6</v>
      </c>
      <c r="H23" s="26">
        <v>1.62</v>
      </c>
      <c r="I23" s="18">
        <f t="shared" si="2"/>
        <v>5</v>
      </c>
      <c r="J23" s="19">
        <f t="shared" si="3"/>
        <v>17</v>
      </c>
      <c r="K23" s="18">
        <f t="shared" si="4"/>
        <v>5</v>
      </c>
      <c r="N23" s="10"/>
      <c r="O23" s="10"/>
      <c r="P23" s="12"/>
    </row>
    <row r="24" spans="1:16" ht="15.75" x14ac:dyDescent="0.25">
      <c r="A24" s="2">
        <v>22</v>
      </c>
      <c r="B24" s="25" t="s">
        <v>80</v>
      </c>
      <c r="C24" s="25" t="s">
        <v>55</v>
      </c>
      <c r="D24" s="26">
        <v>12.34</v>
      </c>
      <c r="E24" s="18">
        <f t="shared" si="0"/>
        <v>5</v>
      </c>
      <c r="F24" s="25">
        <v>10.42</v>
      </c>
      <c r="G24" s="18">
        <f t="shared" si="1"/>
        <v>5</v>
      </c>
      <c r="H24" s="26">
        <v>1.6</v>
      </c>
      <c r="I24" s="18">
        <f t="shared" si="2"/>
        <v>6</v>
      </c>
      <c r="J24" s="19">
        <f t="shared" si="3"/>
        <v>16</v>
      </c>
      <c r="K24" s="18">
        <f t="shared" si="4"/>
        <v>4</v>
      </c>
      <c r="N24" s="10"/>
      <c r="O24" s="10"/>
      <c r="P24" s="12"/>
    </row>
    <row r="25" spans="1:16" ht="15.75" x14ac:dyDescent="0.25">
      <c r="A25" s="1">
        <v>23</v>
      </c>
      <c r="B25" s="25" t="s">
        <v>81</v>
      </c>
      <c r="C25" s="25" t="s">
        <v>56</v>
      </c>
      <c r="D25" s="26">
        <v>13.51</v>
      </c>
      <c r="E25" s="18">
        <f t="shared" si="0"/>
        <v>21</v>
      </c>
      <c r="F25" s="25">
        <v>12.37</v>
      </c>
      <c r="G25" s="18">
        <f t="shared" si="1"/>
        <v>27</v>
      </c>
      <c r="H25" s="26">
        <v>1.44</v>
      </c>
      <c r="I25" s="18">
        <f t="shared" si="2"/>
        <v>21</v>
      </c>
      <c r="J25" s="19">
        <f t="shared" si="3"/>
        <v>69</v>
      </c>
      <c r="K25" s="18">
        <f t="shared" si="4"/>
        <v>23</v>
      </c>
      <c r="N25" s="10"/>
      <c r="O25" s="10"/>
      <c r="P25" s="12"/>
    </row>
    <row r="26" spans="1:16" ht="15.75" x14ac:dyDescent="0.25">
      <c r="A26" s="2">
        <v>24</v>
      </c>
      <c r="B26" s="25" t="s">
        <v>82</v>
      </c>
      <c r="C26" s="25" t="s">
        <v>54</v>
      </c>
      <c r="D26" s="26">
        <v>13.15</v>
      </c>
      <c r="E26" s="18">
        <f t="shared" si="0"/>
        <v>15</v>
      </c>
      <c r="F26" s="25">
        <v>11.71</v>
      </c>
      <c r="G26" s="18">
        <f t="shared" si="1"/>
        <v>21</v>
      </c>
      <c r="H26" s="26">
        <v>1.19</v>
      </c>
      <c r="I26" s="18">
        <f t="shared" si="2"/>
        <v>35</v>
      </c>
      <c r="J26" s="19">
        <f t="shared" si="3"/>
        <v>71</v>
      </c>
      <c r="K26" s="18">
        <f t="shared" si="4"/>
        <v>25</v>
      </c>
      <c r="N26" s="10"/>
      <c r="O26" s="10"/>
      <c r="P26" s="12"/>
    </row>
    <row r="27" spans="1:16" ht="15.75" x14ac:dyDescent="0.25">
      <c r="A27" s="2">
        <v>25</v>
      </c>
      <c r="B27" s="25" t="s">
        <v>83</v>
      </c>
      <c r="C27" s="25" t="s">
        <v>55</v>
      </c>
      <c r="D27" s="26">
        <v>13.12</v>
      </c>
      <c r="E27" s="18">
        <f t="shared" si="0"/>
        <v>12</v>
      </c>
      <c r="F27" s="25">
        <v>11.48</v>
      </c>
      <c r="G27" s="18">
        <f t="shared" si="1"/>
        <v>15</v>
      </c>
      <c r="H27" s="26">
        <v>1.55</v>
      </c>
      <c r="I27" s="18">
        <f t="shared" si="2"/>
        <v>9</v>
      </c>
      <c r="J27" s="19">
        <f t="shared" si="3"/>
        <v>36</v>
      </c>
      <c r="K27" s="18">
        <v>11</v>
      </c>
      <c r="N27" s="10"/>
      <c r="O27" s="10"/>
      <c r="P27" s="12"/>
    </row>
    <row r="28" spans="1:16" ht="15.75" x14ac:dyDescent="0.25">
      <c r="A28" s="2">
        <v>26</v>
      </c>
      <c r="B28" s="25" t="s">
        <v>84</v>
      </c>
      <c r="C28" s="25" t="s">
        <v>56</v>
      </c>
      <c r="D28" s="26">
        <v>11.99</v>
      </c>
      <c r="E28" s="18">
        <f t="shared" si="0"/>
        <v>4</v>
      </c>
      <c r="F28" s="26">
        <v>10.4</v>
      </c>
      <c r="G28" s="18">
        <f t="shared" si="1"/>
        <v>4</v>
      </c>
      <c r="H28" s="26">
        <v>1.47</v>
      </c>
      <c r="I28" s="18">
        <f t="shared" si="2"/>
        <v>18</v>
      </c>
      <c r="J28" s="19">
        <f t="shared" si="3"/>
        <v>26</v>
      </c>
      <c r="K28" s="18">
        <f t="shared" si="4"/>
        <v>6</v>
      </c>
      <c r="N28" s="10"/>
      <c r="O28" s="10"/>
      <c r="P28" s="12"/>
    </row>
    <row r="29" spans="1:16" ht="15.75" x14ac:dyDescent="0.25">
      <c r="A29" s="1">
        <v>27</v>
      </c>
      <c r="B29" s="25" t="s">
        <v>85</v>
      </c>
      <c r="C29" s="25" t="s">
        <v>58</v>
      </c>
      <c r="D29" s="26">
        <v>17.760000000000002</v>
      </c>
      <c r="E29" s="18">
        <f t="shared" si="0"/>
        <v>33</v>
      </c>
      <c r="F29" s="25">
        <v>12.03</v>
      </c>
      <c r="G29" s="18">
        <f t="shared" si="1"/>
        <v>25</v>
      </c>
      <c r="H29" s="26">
        <v>1.45</v>
      </c>
      <c r="I29" s="18">
        <f t="shared" si="2"/>
        <v>20</v>
      </c>
      <c r="J29" s="19">
        <f t="shared" si="3"/>
        <v>78</v>
      </c>
      <c r="K29" s="18">
        <f t="shared" si="4"/>
        <v>28</v>
      </c>
      <c r="N29" s="10"/>
      <c r="O29" s="10"/>
      <c r="P29" s="12"/>
    </row>
    <row r="30" spans="1:16" ht="15.75" x14ac:dyDescent="0.25">
      <c r="A30" s="2">
        <v>28</v>
      </c>
      <c r="B30" s="25" t="s">
        <v>86</v>
      </c>
      <c r="C30" s="25" t="s">
        <v>56</v>
      </c>
      <c r="D30" s="26">
        <v>11.87</v>
      </c>
      <c r="E30" s="18">
        <f t="shared" si="0"/>
        <v>2</v>
      </c>
      <c r="F30" s="25">
        <v>10.18</v>
      </c>
      <c r="G30" s="18">
        <f t="shared" si="1"/>
        <v>2</v>
      </c>
      <c r="H30" s="26">
        <v>1.68</v>
      </c>
      <c r="I30" s="18">
        <f t="shared" si="2"/>
        <v>3</v>
      </c>
      <c r="J30" s="19">
        <f t="shared" si="3"/>
        <v>7</v>
      </c>
      <c r="K30" s="18">
        <f t="shared" si="4"/>
        <v>2</v>
      </c>
      <c r="N30" s="10"/>
      <c r="O30" s="10"/>
      <c r="P30" s="12"/>
    </row>
    <row r="31" spans="1:16" ht="15.75" x14ac:dyDescent="0.25">
      <c r="A31" s="2">
        <v>29</v>
      </c>
      <c r="B31" s="25" t="s">
        <v>87</v>
      </c>
      <c r="C31" s="25" t="s">
        <v>54</v>
      </c>
      <c r="D31" s="26">
        <v>13.78</v>
      </c>
      <c r="E31" s="18">
        <f t="shared" si="0"/>
        <v>23</v>
      </c>
      <c r="F31" s="25">
        <v>12.55</v>
      </c>
      <c r="G31" s="18">
        <f t="shared" si="1"/>
        <v>32</v>
      </c>
      <c r="H31" s="26">
        <v>1.28</v>
      </c>
      <c r="I31" s="18">
        <f t="shared" si="2"/>
        <v>33</v>
      </c>
      <c r="J31" s="19">
        <f t="shared" si="3"/>
        <v>88</v>
      </c>
      <c r="K31" s="18">
        <f t="shared" si="4"/>
        <v>34</v>
      </c>
      <c r="N31" s="10"/>
      <c r="O31" s="10"/>
      <c r="P31" s="12"/>
    </row>
    <row r="32" spans="1:16" ht="15.75" x14ac:dyDescent="0.25">
      <c r="A32" s="2">
        <v>30</v>
      </c>
      <c r="B32" s="25" t="s">
        <v>88</v>
      </c>
      <c r="C32" s="25" t="s">
        <v>54</v>
      </c>
      <c r="D32" s="26">
        <v>13.69</v>
      </c>
      <c r="E32" s="18">
        <f t="shared" si="0"/>
        <v>22</v>
      </c>
      <c r="F32" s="25">
        <v>11.59</v>
      </c>
      <c r="G32" s="18">
        <f t="shared" si="1"/>
        <v>19</v>
      </c>
      <c r="H32" s="26">
        <v>1.5</v>
      </c>
      <c r="I32" s="18">
        <f t="shared" si="2"/>
        <v>13</v>
      </c>
      <c r="J32" s="19">
        <f t="shared" si="3"/>
        <v>54</v>
      </c>
      <c r="K32" s="18">
        <f t="shared" si="4"/>
        <v>17</v>
      </c>
      <c r="N32" s="10"/>
      <c r="O32" s="11"/>
      <c r="P32" s="12"/>
    </row>
    <row r="33" spans="1:16" ht="15.75" x14ac:dyDescent="0.25">
      <c r="A33" s="1">
        <v>31</v>
      </c>
      <c r="B33" s="25" t="s">
        <v>89</v>
      </c>
      <c r="C33" s="25" t="s">
        <v>57</v>
      </c>
      <c r="D33" s="26">
        <v>13.3</v>
      </c>
      <c r="E33" s="18">
        <f t="shared" si="0"/>
        <v>18</v>
      </c>
      <c r="F33" s="25">
        <v>11.19</v>
      </c>
      <c r="G33" s="18">
        <f t="shared" si="1"/>
        <v>10</v>
      </c>
      <c r="H33" s="26">
        <v>1.47</v>
      </c>
      <c r="I33" s="18">
        <f t="shared" si="2"/>
        <v>18</v>
      </c>
      <c r="J33" s="19">
        <f t="shared" si="3"/>
        <v>46</v>
      </c>
      <c r="K33" s="18">
        <f t="shared" si="4"/>
        <v>13</v>
      </c>
      <c r="M33" s="13"/>
      <c r="N33" s="11"/>
      <c r="O33" s="11"/>
      <c r="P33" s="12"/>
    </row>
    <row r="34" spans="1:16" ht="15.75" x14ac:dyDescent="0.25">
      <c r="A34" s="2">
        <v>32</v>
      </c>
      <c r="B34" s="25" t="s">
        <v>90</v>
      </c>
      <c r="C34" s="25" t="s">
        <v>58</v>
      </c>
      <c r="D34" s="26">
        <v>16.22</v>
      </c>
      <c r="E34" s="18">
        <f t="shared" si="0"/>
        <v>32</v>
      </c>
      <c r="F34" s="26">
        <v>12.7</v>
      </c>
      <c r="G34" s="18">
        <f t="shared" si="1"/>
        <v>34</v>
      </c>
      <c r="H34" s="26">
        <v>1.32</v>
      </c>
      <c r="I34" s="18">
        <f t="shared" si="2"/>
        <v>31</v>
      </c>
      <c r="J34" s="19">
        <f t="shared" si="3"/>
        <v>97</v>
      </c>
      <c r="K34" s="18">
        <f t="shared" si="4"/>
        <v>35</v>
      </c>
      <c r="M34" s="13"/>
      <c r="N34" s="10"/>
      <c r="O34" s="11"/>
      <c r="P34" s="12"/>
    </row>
    <row r="35" spans="1:16" ht="15.75" x14ac:dyDescent="0.25">
      <c r="A35" s="2">
        <v>33</v>
      </c>
      <c r="B35" s="25" t="s">
        <v>91</v>
      </c>
      <c r="C35" s="25" t="s">
        <v>58</v>
      </c>
      <c r="D35" s="26">
        <v>11.81</v>
      </c>
      <c r="E35" s="18">
        <f t="shared" si="0"/>
        <v>1</v>
      </c>
      <c r="F35" s="25">
        <v>9.75</v>
      </c>
      <c r="G35" s="18">
        <f t="shared" si="1"/>
        <v>1</v>
      </c>
      <c r="H35" s="26">
        <v>1.91</v>
      </c>
      <c r="I35" s="18">
        <f t="shared" si="2"/>
        <v>1</v>
      </c>
      <c r="J35" s="19">
        <f t="shared" si="3"/>
        <v>3</v>
      </c>
      <c r="K35" s="18">
        <f t="shared" si="4"/>
        <v>1</v>
      </c>
      <c r="M35" s="13"/>
      <c r="N35" s="10"/>
      <c r="O35" s="11"/>
      <c r="P35" s="12"/>
    </row>
    <row r="36" spans="1:16" ht="15.75" x14ac:dyDescent="0.25">
      <c r="A36" s="2">
        <v>34</v>
      </c>
      <c r="B36" s="25" t="s">
        <v>92</v>
      </c>
      <c r="C36" s="25" t="s">
        <v>58</v>
      </c>
      <c r="D36" s="26">
        <v>13.13</v>
      </c>
      <c r="E36" s="18">
        <f t="shared" si="0"/>
        <v>14</v>
      </c>
      <c r="F36" s="25">
        <v>11.17</v>
      </c>
      <c r="G36" s="18">
        <f t="shared" si="1"/>
        <v>9</v>
      </c>
      <c r="H36" s="26">
        <v>1.54</v>
      </c>
      <c r="I36" s="18">
        <f t="shared" si="2"/>
        <v>10</v>
      </c>
      <c r="J36" s="19">
        <f t="shared" si="3"/>
        <v>33</v>
      </c>
      <c r="K36" s="18">
        <f t="shared" si="4"/>
        <v>9</v>
      </c>
      <c r="N36" s="10"/>
      <c r="O36" s="11"/>
      <c r="P36" s="12"/>
    </row>
    <row r="37" spans="1:16" ht="16.5" thickBot="1" x14ac:dyDescent="0.3">
      <c r="A37" s="1">
        <v>35</v>
      </c>
      <c r="B37" s="27" t="s">
        <v>93</v>
      </c>
      <c r="C37" s="27" t="s">
        <v>57</v>
      </c>
      <c r="D37" s="29">
        <v>13.22</v>
      </c>
      <c r="E37" s="20">
        <f t="shared" si="0"/>
        <v>17</v>
      </c>
      <c r="F37" s="27">
        <v>11.06</v>
      </c>
      <c r="G37" s="20">
        <f t="shared" si="1"/>
        <v>7</v>
      </c>
      <c r="H37" s="29">
        <v>1.59</v>
      </c>
      <c r="I37" s="20">
        <f t="shared" si="2"/>
        <v>7</v>
      </c>
      <c r="J37" s="22">
        <f t="shared" si="3"/>
        <v>31</v>
      </c>
      <c r="K37" s="20">
        <f t="shared" si="4"/>
        <v>8</v>
      </c>
      <c r="N37" s="10"/>
      <c r="O37" s="11"/>
      <c r="P37" s="12"/>
    </row>
    <row r="38" spans="1:16" ht="15.75" x14ac:dyDescent="0.25">
      <c r="N38" s="10"/>
      <c r="O38" s="10"/>
      <c r="P38" s="12"/>
    </row>
    <row r="39" spans="1:16" ht="15.75" x14ac:dyDescent="0.25">
      <c r="D39" s="1"/>
      <c r="E39" s="1"/>
      <c r="F39" s="1"/>
      <c r="G39" s="1"/>
      <c r="H39" s="1"/>
      <c r="I39" s="1"/>
      <c r="J39" s="1"/>
      <c r="K39" s="1"/>
      <c r="N39" s="10"/>
      <c r="O39" s="10"/>
      <c r="P39" s="12"/>
    </row>
    <row r="40" spans="1:16" ht="15.75" x14ac:dyDescent="0.25">
      <c r="D40" s="1"/>
      <c r="E40" s="1"/>
      <c r="F40" s="1"/>
      <c r="G40" s="1"/>
      <c r="H40" s="1"/>
      <c r="I40" s="1"/>
      <c r="J40" s="1"/>
      <c r="K40" s="1"/>
      <c r="N40" s="10"/>
      <c r="O40" s="10"/>
      <c r="P40" s="12"/>
    </row>
    <row r="41" spans="1:16" ht="15.75" x14ac:dyDescent="0.25">
      <c r="D41" s="1"/>
      <c r="E41" s="1"/>
      <c r="F41" s="1"/>
      <c r="G41" s="1"/>
      <c r="H41" s="1"/>
      <c r="I41" s="1"/>
      <c r="J41" s="1"/>
      <c r="K41" s="1"/>
      <c r="N41" s="10"/>
      <c r="O41" s="10"/>
      <c r="P41" s="12"/>
    </row>
    <row r="42" spans="1:16" ht="15.75" x14ac:dyDescent="0.25">
      <c r="D42" s="1"/>
      <c r="E42" s="1"/>
      <c r="F42" s="1"/>
      <c r="G42" s="1"/>
      <c r="H42" s="1"/>
      <c r="I42" s="1"/>
      <c r="J42" s="1"/>
      <c r="K42" s="1"/>
      <c r="N42" s="10"/>
      <c r="O42" s="10"/>
      <c r="P42" s="12"/>
    </row>
    <row r="43" spans="1:16" ht="15.75" x14ac:dyDescent="0.25">
      <c r="D43" s="1"/>
      <c r="E43" s="1"/>
      <c r="F43" s="1"/>
      <c r="G43" s="1"/>
      <c r="H43" s="1"/>
      <c r="I43" s="1"/>
      <c r="J43" s="1"/>
      <c r="K43" s="1"/>
      <c r="N43" s="10"/>
      <c r="O43" s="10"/>
      <c r="P43" s="12"/>
    </row>
    <row r="44" spans="1:16" ht="15.75" x14ac:dyDescent="0.25">
      <c r="D44" s="1"/>
      <c r="E44" s="1"/>
      <c r="F44" s="1"/>
      <c r="G44" s="1"/>
      <c r="H44" s="1"/>
      <c r="I44" s="1"/>
      <c r="J44" s="1"/>
      <c r="K44" s="1"/>
      <c r="N44" s="10"/>
      <c r="O44" s="10"/>
      <c r="P44" s="12"/>
    </row>
    <row r="45" spans="1:16" ht="15.75" x14ac:dyDescent="0.25">
      <c r="D45" s="1"/>
      <c r="E45" s="1"/>
      <c r="F45" s="1"/>
      <c r="G45" s="1"/>
      <c r="H45" s="1"/>
      <c r="I45" s="1"/>
      <c r="J45" s="1"/>
      <c r="K45" s="1"/>
      <c r="N45" s="10"/>
      <c r="O45" s="10"/>
      <c r="P45" s="12"/>
    </row>
    <row r="46" spans="1:16" ht="15.75" x14ac:dyDescent="0.25">
      <c r="D46" s="1"/>
      <c r="E46" s="1"/>
      <c r="F46" s="1"/>
      <c r="G46" s="1"/>
      <c r="H46" s="1"/>
      <c r="I46" s="1"/>
      <c r="J46" s="1"/>
      <c r="K46" s="1"/>
      <c r="N46" s="10"/>
      <c r="O46" s="11"/>
      <c r="P46" s="12"/>
    </row>
    <row r="47" spans="1:16" ht="15.75" x14ac:dyDescent="0.25">
      <c r="D47" s="1"/>
      <c r="E47" s="1"/>
      <c r="F47" s="1"/>
      <c r="G47" s="1"/>
      <c r="H47" s="1"/>
      <c r="I47" s="1"/>
      <c r="J47" s="1"/>
      <c r="K47" s="1"/>
      <c r="N47" s="10"/>
      <c r="O47" s="11"/>
      <c r="P47" s="12"/>
    </row>
    <row r="48" spans="1:16" x14ac:dyDescent="0.2">
      <c r="D48" s="1"/>
      <c r="E48" s="1"/>
      <c r="F48" s="1"/>
      <c r="G48" s="1"/>
      <c r="H48" s="1"/>
      <c r="I48" s="1"/>
      <c r="J48" s="1"/>
      <c r="K48" s="1"/>
      <c r="N48" s="13"/>
      <c r="O48" s="13"/>
      <c r="P48" s="14"/>
    </row>
    <row r="49" spans="4:16" x14ac:dyDescent="0.2">
      <c r="D49" s="1"/>
      <c r="E49" s="1"/>
      <c r="F49" s="1"/>
      <c r="G49" s="1"/>
      <c r="H49" s="1"/>
      <c r="I49" s="1"/>
      <c r="J49" s="1"/>
      <c r="K49" s="1"/>
    </row>
    <row r="50" spans="4:16" x14ac:dyDescent="0.2">
      <c r="D50" s="1"/>
      <c r="E50" s="1"/>
      <c r="F50" s="1"/>
      <c r="G50" s="1"/>
      <c r="H50" s="1"/>
      <c r="I50" s="1"/>
      <c r="J50" s="1"/>
      <c r="K50" s="1"/>
    </row>
    <row r="51" spans="4:16" x14ac:dyDescent="0.2">
      <c r="D51" s="1"/>
      <c r="E51" s="1"/>
      <c r="F51" s="1"/>
      <c r="G51" s="1"/>
      <c r="H51" s="1"/>
      <c r="I51" s="1"/>
      <c r="J51" s="1"/>
      <c r="K51" s="1"/>
    </row>
    <row r="52" spans="4:16" x14ac:dyDescent="0.2">
      <c r="D52" s="1"/>
      <c r="E52" s="1"/>
      <c r="F52" s="1"/>
      <c r="G52" s="1"/>
      <c r="H52" s="1"/>
      <c r="I52" s="1"/>
      <c r="J52" s="1"/>
      <c r="K52" s="1"/>
    </row>
    <row r="53" spans="4:16" x14ac:dyDescent="0.2">
      <c r="D53" s="1"/>
      <c r="E53" s="1"/>
      <c r="F53" s="1"/>
      <c r="G53" s="1"/>
      <c r="H53" s="1"/>
      <c r="I53" s="1"/>
      <c r="J53" s="1"/>
      <c r="K53" s="1"/>
    </row>
    <row r="54" spans="4:16" x14ac:dyDescent="0.2">
      <c r="D54" s="1"/>
      <c r="E54" s="1"/>
      <c r="F54" s="1"/>
      <c r="G54" s="1"/>
      <c r="H54" s="1"/>
      <c r="I54" s="1"/>
      <c r="J54" s="1"/>
      <c r="K54" s="1"/>
    </row>
    <row r="55" spans="4:16" x14ac:dyDescent="0.2">
      <c r="D55" s="1"/>
      <c r="E55" s="1"/>
      <c r="F55" s="1"/>
      <c r="G55" s="1"/>
      <c r="H55" s="1"/>
      <c r="I55" s="1"/>
      <c r="J55" s="1"/>
      <c r="K55" s="1"/>
      <c r="P55" s="1"/>
    </row>
    <row r="56" spans="4:16" x14ac:dyDescent="0.2">
      <c r="D56" s="1"/>
      <c r="E56" s="1"/>
      <c r="F56" s="1"/>
      <c r="G56" s="1"/>
      <c r="H56" s="1"/>
      <c r="I56" s="1"/>
      <c r="J56" s="1"/>
      <c r="K56" s="1"/>
      <c r="P56" s="1"/>
    </row>
    <row r="57" spans="4:16" x14ac:dyDescent="0.2">
      <c r="D57" s="1"/>
      <c r="E57" s="1"/>
      <c r="F57" s="1"/>
      <c r="G57" s="1"/>
      <c r="H57" s="1"/>
      <c r="I57" s="1"/>
      <c r="J57" s="1"/>
      <c r="K57" s="1"/>
      <c r="P57" s="1"/>
    </row>
    <row r="58" spans="4:16" x14ac:dyDescent="0.2">
      <c r="D58" s="1"/>
      <c r="E58" s="1"/>
      <c r="F58" s="1"/>
      <c r="G58" s="1"/>
      <c r="H58" s="1"/>
      <c r="I58" s="1"/>
      <c r="J58" s="1"/>
      <c r="K58" s="1"/>
      <c r="P58" s="1"/>
    </row>
    <row r="59" spans="4:16" x14ac:dyDescent="0.2">
      <c r="D59" s="1"/>
      <c r="E59" s="1"/>
      <c r="F59" s="1"/>
      <c r="G59" s="1"/>
      <c r="H59" s="1"/>
      <c r="I59" s="1"/>
      <c r="J59" s="1"/>
      <c r="K59" s="1"/>
      <c r="P59" s="1"/>
    </row>
    <row r="60" spans="4:16" x14ac:dyDescent="0.2">
      <c r="D60" s="1"/>
      <c r="E60" s="1"/>
      <c r="F60" s="1"/>
      <c r="G60" s="1"/>
      <c r="H60" s="1"/>
      <c r="I60" s="1"/>
      <c r="J60" s="1"/>
      <c r="K60" s="1"/>
      <c r="P60" s="1"/>
    </row>
    <row r="61" spans="4:16" x14ac:dyDescent="0.2">
      <c r="D61" s="1"/>
      <c r="E61" s="1"/>
      <c r="F61" s="1"/>
      <c r="G61" s="1"/>
      <c r="H61" s="1"/>
      <c r="I61" s="1"/>
      <c r="J61" s="1"/>
      <c r="K61" s="1"/>
      <c r="P61" s="1"/>
    </row>
    <row r="62" spans="4:16" x14ac:dyDescent="0.2">
      <c r="D62" s="1"/>
      <c r="E62" s="1"/>
      <c r="F62" s="1"/>
      <c r="G62" s="1"/>
      <c r="H62" s="1"/>
      <c r="I62" s="1"/>
      <c r="J62" s="1"/>
      <c r="K62" s="1"/>
      <c r="P62" s="1"/>
    </row>
    <row r="63" spans="4:16" x14ac:dyDescent="0.2">
      <c r="D63" s="1"/>
      <c r="E63" s="1"/>
      <c r="F63" s="1"/>
      <c r="G63" s="1"/>
      <c r="H63" s="1"/>
      <c r="I63" s="1"/>
      <c r="J63" s="1"/>
      <c r="K63" s="1"/>
      <c r="P63" s="1"/>
    </row>
    <row r="64" spans="4:16" x14ac:dyDescent="0.2">
      <c r="D64" s="1"/>
      <c r="E64" s="1"/>
      <c r="F64" s="1"/>
      <c r="G64" s="1"/>
      <c r="H64" s="1"/>
      <c r="I64" s="1"/>
      <c r="J64" s="1"/>
      <c r="K64" s="1"/>
      <c r="P64" s="1"/>
    </row>
    <row r="65" spans="4:16" x14ac:dyDescent="0.2">
      <c r="D65" s="1"/>
      <c r="E65" s="1"/>
      <c r="F65" s="1"/>
      <c r="G65" s="1"/>
      <c r="H65" s="1"/>
      <c r="I65" s="1"/>
      <c r="J65" s="1"/>
      <c r="K65" s="1"/>
      <c r="P65" s="1"/>
    </row>
    <row r="66" spans="4:16" x14ac:dyDescent="0.2">
      <c r="D66" s="1"/>
      <c r="E66" s="1"/>
      <c r="F66" s="1"/>
      <c r="G66" s="1"/>
      <c r="H66" s="1"/>
      <c r="I66" s="1"/>
      <c r="J66" s="1"/>
      <c r="K66" s="1"/>
      <c r="P66" s="1"/>
    </row>
    <row r="67" spans="4:16" x14ac:dyDescent="0.2">
      <c r="D67" s="1"/>
      <c r="E67" s="1"/>
      <c r="F67" s="1"/>
      <c r="G67" s="1"/>
      <c r="H67" s="1"/>
      <c r="I67" s="1"/>
      <c r="J67" s="1"/>
      <c r="K67" s="1"/>
      <c r="P67" s="1"/>
    </row>
    <row r="68" spans="4:16" x14ac:dyDescent="0.2">
      <c r="D68" s="1"/>
      <c r="E68" s="1"/>
      <c r="F68" s="1"/>
      <c r="G68" s="1"/>
      <c r="H68" s="1"/>
      <c r="I68" s="1"/>
      <c r="J68" s="1"/>
      <c r="K68" s="1"/>
      <c r="P68" s="1"/>
    </row>
    <row r="69" spans="4:16" x14ac:dyDescent="0.2">
      <c r="D69" s="1"/>
      <c r="E69" s="1"/>
      <c r="F69" s="1"/>
      <c r="G69" s="1"/>
      <c r="H69" s="1"/>
      <c r="I69" s="1"/>
      <c r="J69" s="1"/>
      <c r="K69" s="1"/>
      <c r="P69" s="1"/>
    </row>
  </sheetData>
  <mergeCells count="12">
    <mergeCell ref="J1:J2"/>
    <mergeCell ref="K1:K2"/>
    <mergeCell ref="N1:O2"/>
    <mergeCell ref="P1:P2"/>
    <mergeCell ref="Q1:Q2"/>
    <mergeCell ref="B1:C2"/>
    <mergeCell ref="D1:D2"/>
    <mergeCell ref="E1:E2"/>
    <mergeCell ref="H1:H2"/>
    <mergeCell ref="I1:I2"/>
    <mergeCell ref="F1:F2"/>
    <mergeCell ref="G1:G2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ignoredErrors>
    <ignoredError sqref="E32:E37 I32:K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H2008</vt:lpstr>
      <vt:lpstr>H2009</vt:lpstr>
      <vt:lpstr>H2010</vt:lpstr>
      <vt:lpstr>H2011</vt:lpstr>
      <vt:lpstr>H2012 a ml.</vt:lpstr>
      <vt:lpstr>D2008</vt:lpstr>
      <vt:lpstr>D2009</vt:lpstr>
      <vt:lpstr>D2010</vt:lpstr>
      <vt:lpstr>D2011 </vt:lpstr>
      <vt:lpstr>D2012 a ml.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Lucie Markusková</cp:lastModifiedBy>
  <cp:lastPrinted>2015-05-26T13:49:30Z</cp:lastPrinted>
  <dcterms:created xsi:type="dcterms:W3CDTF">2013-05-06T05:47:16Z</dcterms:created>
  <dcterms:modified xsi:type="dcterms:W3CDTF">2019-05-06T09:24:50Z</dcterms:modified>
</cp:coreProperties>
</file>