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20370" windowHeight="11100" tabRatio="718" activeTab="8"/>
  </bookViews>
  <sheets>
    <sheet name="_H 08_" sheetId="4" r:id="rId1"/>
    <sheet name="_H 09_" sheetId="5" r:id="rId2"/>
    <sheet name="_H 10_" sheetId="1" r:id="rId3"/>
    <sheet name="_H 11_" sheetId="2" r:id="rId4"/>
    <sheet name="_H12_" sheetId="3" r:id="rId5"/>
    <sheet name="_D 08_" sheetId="9" r:id="rId6"/>
    <sheet name="_D 09_" sheetId="10" r:id="rId7"/>
    <sheet name="_D 10_" sheetId="6" r:id="rId8"/>
    <sheet name="_D 11_" sheetId="7" r:id="rId9"/>
    <sheet name="_D 12_" sheetId="8" r:id="rId10"/>
  </sheets>
  <calcPr calcId="145621" iterateDelta="0"/>
</workbook>
</file>

<file path=xl/calcChain.xml><?xml version="1.0" encoding="utf-8"?>
<calcChain xmlns="http://schemas.openxmlformats.org/spreadsheetml/2006/main">
  <c r="K5" i="8" l="1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2" i="8"/>
  <c r="K23" i="8"/>
  <c r="K21" i="8"/>
  <c r="K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2" i="8"/>
  <c r="G23" i="8"/>
  <c r="G21" i="8"/>
  <c r="G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2" i="8"/>
  <c r="E23" i="8"/>
  <c r="E21" i="8"/>
  <c r="L21" i="8" s="1"/>
  <c r="E4" i="8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7" i="9"/>
  <c r="M6" i="9"/>
  <c r="M5" i="9"/>
  <c r="M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4" i="9"/>
  <c r="K23" i="9"/>
  <c r="K25" i="9"/>
  <c r="K26" i="9"/>
  <c r="K28" i="9"/>
  <c r="K27" i="9"/>
  <c r="K29" i="9"/>
  <c r="K30" i="9"/>
  <c r="K4" i="9"/>
  <c r="E32" i="7" l="1"/>
  <c r="E19" i="5" l="1"/>
  <c r="K16" i="2" l="1"/>
  <c r="G16" i="2"/>
  <c r="E16" i="2"/>
  <c r="E23" i="2"/>
  <c r="E18" i="2"/>
  <c r="E8" i="2"/>
  <c r="E17" i="2"/>
  <c r="E13" i="2"/>
  <c r="E9" i="2"/>
  <c r="E19" i="2"/>
  <c r="E6" i="2"/>
  <c r="E12" i="2"/>
  <c r="E10" i="2"/>
  <c r="E14" i="2"/>
  <c r="E5" i="2"/>
  <c r="E11" i="2"/>
  <c r="E7" i="2"/>
  <c r="E15" i="2"/>
  <c r="E20" i="2"/>
  <c r="E21" i="2"/>
  <c r="E22" i="2"/>
  <c r="L16" i="2" l="1"/>
  <c r="K14" i="3"/>
  <c r="G14" i="3"/>
  <c r="E14" i="3"/>
  <c r="K23" i="3"/>
  <c r="G23" i="3"/>
  <c r="E23" i="3"/>
  <c r="K13" i="3"/>
  <c r="G13" i="3"/>
  <c r="E13" i="3"/>
  <c r="K11" i="3"/>
  <c r="G11" i="3"/>
  <c r="E11" i="3"/>
  <c r="K6" i="3"/>
  <c r="G6" i="3"/>
  <c r="E6" i="3"/>
  <c r="K8" i="3"/>
  <c r="G8" i="3"/>
  <c r="E8" i="3"/>
  <c r="K16" i="3"/>
  <c r="G16" i="3"/>
  <c r="E16" i="3"/>
  <c r="K12" i="3"/>
  <c r="G12" i="3"/>
  <c r="E12" i="3"/>
  <c r="K21" i="3"/>
  <c r="G21" i="3"/>
  <c r="E21" i="3"/>
  <c r="K4" i="3"/>
  <c r="G4" i="3"/>
  <c r="E4" i="3"/>
  <c r="K7" i="3"/>
  <c r="G7" i="3"/>
  <c r="E7" i="3"/>
  <c r="K5" i="3"/>
  <c r="G5" i="3"/>
  <c r="E5" i="3"/>
  <c r="K20" i="3"/>
  <c r="G20" i="3"/>
  <c r="E20" i="3"/>
  <c r="K18" i="3"/>
  <c r="G18" i="3"/>
  <c r="E18" i="3"/>
  <c r="K15" i="3"/>
  <c r="G15" i="3"/>
  <c r="E15" i="3"/>
  <c r="K19" i="3"/>
  <c r="G19" i="3"/>
  <c r="E19" i="3"/>
  <c r="K17" i="3"/>
  <c r="G17" i="3"/>
  <c r="E17" i="3"/>
  <c r="K22" i="3"/>
  <c r="G22" i="3"/>
  <c r="E22" i="3"/>
  <c r="K10" i="3"/>
  <c r="G10" i="3"/>
  <c r="E10" i="3"/>
  <c r="K9" i="3"/>
  <c r="G9" i="3"/>
  <c r="E9" i="3"/>
  <c r="L8" i="3" l="1"/>
  <c r="L18" i="3"/>
  <c r="L10" i="3"/>
  <c r="L16" i="3"/>
  <c r="L5" i="3"/>
  <c r="L6" i="3"/>
  <c r="L23" i="3"/>
  <c r="L15" i="3"/>
  <c r="L21" i="3"/>
  <c r="L17" i="3"/>
  <c r="L7" i="3"/>
  <c r="L11" i="3"/>
  <c r="L12" i="3"/>
  <c r="L14" i="3"/>
  <c r="L9" i="3"/>
  <c r="L22" i="3"/>
  <c r="L20" i="3"/>
  <c r="L19" i="3"/>
  <c r="L4" i="3"/>
  <c r="L13" i="3"/>
  <c r="E16" i="10"/>
  <c r="E23" i="10"/>
  <c r="E28" i="10"/>
  <c r="E6" i="10"/>
  <c r="E14" i="10"/>
  <c r="E10" i="10"/>
  <c r="E31" i="10"/>
  <c r="E11" i="10"/>
  <c r="E35" i="10"/>
  <c r="E39" i="10"/>
  <c r="E30" i="10"/>
  <c r="E7" i="10"/>
  <c r="E12" i="10"/>
  <c r="E15" i="10"/>
  <c r="E4" i="10"/>
  <c r="E24" i="10"/>
  <c r="E38" i="10"/>
  <c r="E25" i="10"/>
  <c r="E22" i="10"/>
  <c r="E18" i="10"/>
  <c r="E20" i="10"/>
  <c r="E27" i="10"/>
  <c r="E37" i="10"/>
  <c r="E29" i="10"/>
  <c r="E17" i="10"/>
  <c r="E34" i="10"/>
  <c r="E26" i="10"/>
  <c r="E21" i="10"/>
  <c r="E33" i="10"/>
  <c r="E32" i="10"/>
  <c r="E19" i="10"/>
  <c r="E8" i="10"/>
  <c r="E13" i="10"/>
  <c r="E5" i="10"/>
  <c r="E9" i="10"/>
  <c r="E36" i="10"/>
  <c r="G16" i="10"/>
  <c r="G23" i="10"/>
  <c r="G28" i="10"/>
  <c r="G6" i="10"/>
  <c r="G14" i="10"/>
  <c r="G10" i="10"/>
  <c r="G31" i="10"/>
  <c r="G11" i="10"/>
  <c r="G35" i="10"/>
  <c r="G39" i="10"/>
  <c r="G30" i="10"/>
  <c r="G7" i="10"/>
  <c r="G12" i="10"/>
  <c r="G15" i="10"/>
  <c r="G4" i="10"/>
  <c r="G24" i="10"/>
  <c r="G38" i="10"/>
  <c r="G25" i="10"/>
  <c r="G22" i="10"/>
  <c r="G18" i="10"/>
  <c r="G20" i="10"/>
  <c r="G27" i="10"/>
  <c r="G37" i="10"/>
  <c r="G29" i="10"/>
  <c r="G17" i="10"/>
  <c r="G34" i="10"/>
  <c r="G26" i="10"/>
  <c r="G21" i="10"/>
  <c r="G33" i="10"/>
  <c r="G32" i="10"/>
  <c r="G19" i="10"/>
  <c r="G8" i="10"/>
  <c r="G13" i="10"/>
  <c r="G5" i="10"/>
  <c r="G9" i="10"/>
  <c r="K16" i="10"/>
  <c r="K23" i="10"/>
  <c r="K28" i="10"/>
  <c r="K6" i="10"/>
  <c r="K14" i="10"/>
  <c r="K10" i="10"/>
  <c r="K31" i="10"/>
  <c r="K11" i="10"/>
  <c r="K35" i="10"/>
  <c r="K39" i="10"/>
  <c r="K30" i="10"/>
  <c r="K7" i="10"/>
  <c r="K12" i="10"/>
  <c r="K15" i="10"/>
  <c r="K4" i="10"/>
  <c r="K24" i="10"/>
  <c r="K38" i="10"/>
  <c r="K25" i="10"/>
  <c r="K22" i="10"/>
  <c r="K18" i="10"/>
  <c r="K20" i="10"/>
  <c r="K27" i="10"/>
  <c r="K37" i="10"/>
  <c r="K29" i="10"/>
  <c r="K17" i="10"/>
  <c r="K34" i="10"/>
  <c r="K26" i="10"/>
  <c r="K21" i="10"/>
  <c r="K33" i="10"/>
  <c r="K32" i="10"/>
  <c r="K19" i="10"/>
  <c r="K8" i="10"/>
  <c r="K13" i="10"/>
  <c r="K5" i="10"/>
  <c r="K9" i="10"/>
  <c r="K36" i="10"/>
  <c r="G36" i="10"/>
  <c r="G18" i="9"/>
  <c r="G9" i="9"/>
  <c r="G11" i="9"/>
  <c r="G16" i="9"/>
  <c r="G21" i="9"/>
  <c r="G24" i="9"/>
  <c r="G22" i="9"/>
  <c r="G25" i="9"/>
  <c r="G6" i="9"/>
  <c r="G20" i="9"/>
  <c r="G5" i="9"/>
  <c r="G15" i="9"/>
  <c r="G10" i="9"/>
  <c r="G23" i="9"/>
  <c r="G8" i="9"/>
  <c r="G17" i="9"/>
  <c r="G12" i="9"/>
  <c r="G13" i="9"/>
  <c r="G28" i="9"/>
  <c r="G27" i="9"/>
  <c r="G30" i="9"/>
  <c r="G4" i="9"/>
  <c r="G7" i="9"/>
  <c r="G19" i="9"/>
  <c r="G29" i="9"/>
  <c r="G14" i="9"/>
  <c r="G26" i="9"/>
  <c r="E18" i="9"/>
  <c r="E9" i="9"/>
  <c r="E11" i="9"/>
  <c r="E16" i="9"/>
  <c r="E21" i="9"/>
  <c r="E24" i="9"/>
  <c r="E22" i="9"/>
  <c r="E25" i="9"/>
  <c r="E6" i="9"/>
  <c r="E20" i="9"/>
  <c r="E5" i="9"/>
  <c r="E15" i="9"/>
  <c r="E10" i="9"/>
  <c r="E23" i="9"/>
  <c r="E8" i="9"/>
  <c r="E17" i="9"/>
  <c r="E12" i="9"/>
  <c r="E13" i="9"/>
  <c r="E28" i="9"/>
  <c r="E27" i="9"/>
  <c r="E30" i="9"/>
  <c r="E4" i="9"/>
  <c r="E7" i="9"/>
  <c r="E19" i="9"/>
  <c r="E29" i="9"/>
  <c r="E14" i="9"/>
  <c r="E26" i="9"/>
  <c r="G23" i="2"/>
  <c r="G18" i="2"/>
  <c r="G8" i="2"/>
  <c r="G17" i="2"/>
  <c r="G13" i="2"/>
  <c r="G9" i="2"/>
  <c r="G19" i="2"/>
  <c r="G6" i="2"/>
  <c r="G12" i="2"/>
  <c r="G10" i="2"/>
  <c r="G14" i="2"/>
  <c r="G5" i="2"/>
  <c r="G11" i="2"/>
  <c r="G7" i="2"/>
  <c r="G15" i="2"/>
  <c r="G20" i="2"/>
  <c r="G21" i="2"/>
  <c r="G22" i="2"/>
  <c r="K23" i="2"/>
  <c r="K18" i="2"/>
  <c r="K8" i="2"/>
  <c r="K17" i="2"/>
  <c r="K13" i="2"/>
  <c r="K9" i="2"/>
  <c r="K19" i="2"/>
  <c r="K6" i="2"/>
  <c r="K12" i="2"/>
  <c r="K10" i="2"/>
  <c r="K14" i="2"/>
  <c r="K5" i="2"/>
  <c r="K11" i="2"/>
  <c r="K7" i="2"/>
  <c r="K15" i="2"/>
  <c r="K20" i="2"/>
  <c r="K21" i="2"/>
  <c r="K22" i="2"/>
  <c r="K4" i="2"/>
  <c r="G4" i="2"/>
  <c r="E4" i="2"/>
  <c r="K19" i="1"/>
  <c r="K12" i="1"/>
  <c r="K20" i="1"/>
  <c r="K10" i="1"/>
  <c r="K21" i="1"/>
  <c r="K22" i="1"/>
  <c r="K24" i="1"/>
  <c r="K4" i="1"/>
  <c r="K13" i="1"/>
  <c r="K7" i="1"/>
  <c r="K23" i="1"/>
  <c r="K6" i="1"/>
  <c r="K15" i="1"/>
  <c r="K11" i="1"/>
  <c r="K16" i="1"/>
  <c r="K18" i="1"/>
  <c r="K9" i="1"/>
  <c r="K17" i="1"/>
  <c r="K8" i="1"/>
  <c r="K25" i="1"/>
  <c r="K14" i="1"/>
  <c r="K5" i="1"/>
  <c r="E19" i="1"/>
  <c r="E12" i="1"/>
  <c r="E20" i="1"/>
  <c r="E10" i="1"/>
  <c r="E21" i="1"/>
  <c r="E22" i="1"/>
  <c r="E24" i="1"/>
  <c r="E4" i="1"/>
  <c r="E13" i="1"/>
  <c r="E7" i="1"/>
  <c r="E23" i="1"/>
  <c r="E6" i="1"/>
  <c r="E15" i="1"/>
  <c r="E11" i="1"/>
  <c r="E16" i="1"/>
  <c r="E18" i="1"/>
  <c r="E9" i="1"/>
  <c r="E17" i="1"/>
  <c r="E8" i="1"/>
  <c r="E25" i="1"/>
  <c r="E14" i="1"/>
  <c r="E5" i="1"/>
  <c r="G19" i="1"/>
  <c r="G12" i="1"/>
  <c r="G20" i="1"/>
  <c r="G10" i="1"/>
  <c r="G21" i="1"/>
  <c r="G22" i="1"/>
  <c r="G24" i="1"/>
  <c r="G4" i="1"/>
  <c r="G13" i="1"/>
  <c r="G7" i="1"/>
  <c r="G23" i="1"/>
  <c r="G6" i="1"/>
  <c r="G15" i="1"/>
  <c r="G11" i="1"/>
  <c r="G16" i="1"/>
  <c r="G18" i="1"/>
  <c r="G9" i="1"/>
  <c r="G17" i="1"/>
  <c r="G8" i="1"/>
  <c r="G25" i="1"/>
  <c r="G14" i="1"/>
  <c r="G5" i="1"/>
  <c r="G32" i="7"/>
  <c r="K32" i="7"/>
  <c r="G34" i="7"/>
  <c r="G13" i="7"/>
  <c r="G19" i="7"/>
  <c r="G11" i="7"/>
  <c r="G30" i="7"/>
  <c r="G24" i="7"/>
  <c r="G28" i="7"/>
  <c r="G5" i="7"/>
  <c r="G12" i="7"/>
  <c r="G31" i="7"/>
  <c r="G27" i="7"/>
  <c r="G25" i="7"/>
  <c r="G7" i="7"/>
  <c r="G21" i="7"/>
  <c r="G26" i="7"/>
  <c r="G17" i="7"/>
  <c r="G14" i="7"/>
  <c r="G9" i="7"/>
  <c r="G18" i="7"/>
  <c r="G23" i="7"/>
  <c r="G20" i="7"/>
  <c r="G10" i="7"/>
  <c r="G8" i="7"/>
  <c r="G6" i="7"/>
  <c r="G29" i="7"/>
  <c r="G16" i="7"/>
  <c r="G33" i="7"/>
  <c r="G4" i="7"/>
  <c r="G15" i="7"/>
  <c r="G22" i="7"/>
  <c r="E22" i="7"/>
  <c r="E34" i="7"/>
  <c r="E13" i="7"/>
  <c r="E19" i="7"/>
  <c r="E11" i="7"/>
  <c r="E30" i="7"/>
  <c r="E24" i="7"/>
  <c r="E28" i="7"/>
  <c r="E5" i="7"/>
  <c r="E12" i="7"/>
  <c r="E31" i="7"/>
  <c r="E27" i="7"/>
  <c r="E25" i="7"/>
  <c r="E7" i="7"/>
  <c r="E21" i="7"/>
  <c r="E26" i="7"/>
  <c r="E17" i="7"/>
  <c r="E14" i="7"/>
  <c r="E9" i="7"/>
  <c r="E18" i="7"/>
  <c r="E23" i="7"/>
  <c r="E20" i="7"/>
  <c r="E10" i="7"/>
  <c r="E8" i="7"/>
  <c r="E6" i="7"/>
  <c r="E29" i="7"/>
  <c r="E16" i="7"/>
  <c r="E33" i="7"/>
  <c r="E15" i="7"/>
  <c r="E4" i="7"/>
  <c r="K22" i="7"/>
  <c r="K34" i="7"/>
  <c r="K13" i="7"/>
  <c r="K19" i="7"/>
  <c r="K11" i="7"/>
  <c r="K30" i="7"/>
  <c r="K24" i="7"/>
  <c r="K28" i="7"/>
  <c r="K5" i="7"/>
  <c r="K12" i="7"/>
  <c r="K31" i="7"/>
  <c r="K27" i="7"/>
  <c r="K25" i="7"/>
  <c r="K7" i="7"/>
  <c r="K21" i="7"/>
  <c r="K26" i="7"/>
  <c r="K17" i="7"/>
  <c r="K14" i="7"/>
  <c r="K9" i="7"/>
  <c r="K18" i="7"/>
  <c r="K23" i="7"/>
  <c r="K20" i="7"/>
  <c r="K10" i="7"/>
  <c r="K8" i="7"/>
  <c r="K6" i="7"/>
  <c r="K29" i="7"/>
  <c r="K16" i="7"/>
  <c r="K33" i="7"/>
  <c r="K15" i="7"/>
  <c r="K4" i="7"/>
  <c r="K16" i="6"/>
  <c r="G16" i="6"/>
  <c r="E16" i="6"/>
  <c r="L32" i="7" l="1"/>
  <c r="L23" i="9"/>
  <c r="L5" i="10"/>
  <c r="L8" i="10"/>
  <c r="L32" i="10"/>
  <c r="L9" i="10"/>
  <c r="L13" i="10"/>
  <c r="L19" i="10"/>
  <c r="L33" i="10"/>
  <c r="M20" i="3"/>
  <c r="M23" i="3"/>
  <c r="M14" i="3"/>
  <c r="M13" i="3"/>
  <c r="M12" i="3"/>
  <c r="M4" i="3"/>
  <c r="M19" i="3"/>
  <c r="M8" i="3"/>
  <c r="M7" i="3"/>
  <c r="M11" i="3"/>
  <c r="M10" i="3"/>
  <c r="M22" i="3"/>
  <c r="M16" i="3"/>
  <c r="M9" i="3"/>
  <c r="M5" i="3"/>
  <c r="M18" i="3"/>
  <c r="M21" i="3"/>
  <c r="M6" i="3"/>
  <c r="M17" i="3"/>
  <c r="M15" i="3"/>
  <c r="L22" i="2"/>
  <c r="L21" i="2"/>
  <c r="L19" i="9"/>
  <c r="L29" i="9"/>
  <c r="L4" i="9"/>
  <c r="L7" i="9"/>
  <c r="L22" i="8"/>
  <c r="L7" i="8"/>
  <c r="L24" i="7"/>
  <c r="L16" i="7"/>
  <c r="L9" i="7"/>
  <c r="L31" i="7"/>
  <c r="L13" i="7"/>
  <c r="L21" i="7"/>
  <c r="L10" i="7"/>
  <c r="L17" i="7"/>
  <c r="L5" i="7"/>
  <c r="L6" i="7"/>
  <c r="L33" i="7"/>
  <c r="L18" i="7"/>
  <c r="L27" i="7"/>
  <c r="L19" i="7"/>
  <c r="L4" i="7"/>
  <c r="L16" i="6"/>
  <c r="L8" i="7"/>
  <c r="L26" i="7"/>
  <c r="L28" i="7"/>
  <c r="L20" i="7"/>
  <c r="L7" i="7"/>
  <c r="L15" i="7"/>
  <c r="L23" i="7"/>
  <c r="L25" i="7"/>
  <c r="L11" i="7"/>
  <c r="L30" i="7"/>
  <c r="L29" i="7"/>
  <c r="L14" i="7"/>
  <c r="L12" i="7"/>
  <c r="L34" i="7"/>
  <c r="K17" i="5"/>
  <c r="K13" i="5"/>
  <c r="K23" i="5"/>
  <c r="K20" i="5"/>
  <c r="K27" i="5"/>
  <c r="K10" i="5"/>
  <c r="K22" i="5"/>
  <c r="K15" i="5"/>
  <c r="K19" i="5"/>
  <c r="K16" i="5"/>
  <c r="K24" i="5"/>
  <c r="K26" i="5"/>
  <c r="K6" i="5"/>
  <c r="K9" i="5"/>
  <c r="K12" i="5"/>
  <c r="K30" i="5"/>
  <c r="K8" i="5"/>
  <c r="K25" i="5"/>
  <c r="K21" i="5"/>
  <c r="K29" i="5"/>
  <c r="K11" i="5"/>
  <c r="K7" i="5"/>
  <c r="K4" i="5"/>
  <c r="K28" i="5"/>
  <c r="K5" i="5"/>
  <c r="K14" i="5"/>
  <c r="E17" i="5"/>
  <c r="E13" i="5"/>
  <c r="E23" i="5"/>
  <c r="E20" i="5"/>
  <c r="E27" i="5"/>
  <c r="E10" i="5"/>
  <c r="E22" i="5"/>
  <c r="E15" i="5"/>
  <c r="E16" i="5"/>
  <c r="E24" i="5"/>
  <c r="E26" i="5"/>
  <c r="E6" i="5"/>
  <c r="E9" i="5"/>
  <c r="E12" i="5"/>
  <c r="E30" i="5"/>
  <c r="E8" i="5"/>
  <c r="E25" i="5"/>
  <c r="E21" i="5"/>
  <c r="E29" i="5"/>
  <c r="E11" i="5"/>
  <c r="E7" i="5"/>
  <c r="E4" i="5"/>
  <c r="E28" i="5"/>
  <c r="E5" i="5"/>
  <c r="E14" i="5"/>
  <c r="G17" i="5"/>
  <c r="G13" i="5"/>
  <c r="G23" i="5"/>
  <c r="G20" i="5"/>
  <c r="G27" i="5"/>
  <c r="G10" i="5"/>
  <c r="G22" i="5"/>
  <c r="G15" i="5"/>
  <c r="G19" i="5"/>
  <c r="G16" i="5"/>
  <c r="G24" i="5"/>
  <c r="G26" i="5"/>
  <c r="G6" i="5"/>
  <c r="G9" i="5"/>
  <c r="G12" i="5"/>
  <c r="G30" i="5"/>
  <c r="G8" i="5"/>
  <c r="G25" i="5"/>
  <c r="G21" i="5"/>
  <c r="G29" i="5"/>
  <c r="G11" i="5"/>
  <c r="G7" i="5"/>
  <c r="G4" i="5"/>
  <c r="G28" i="5"/>
  <c r="G5" i="5"/>
  <c r="G14" i="5"/>
  <c r="L7" i="5" l="1"/>
  <c r="L29" i="5"/>
  <c r="L25" i="5"/>
  <c r="L28" i="5"/>
  <c r="L11" i="5"/>
  <c r="L5" i="5"/>
  <c r="L21" i="5"/>
  <c r="L4" i="5"/>
  <c r="L16" i="1"/>
  <c r="L18" i="1"/>
  <c r="L9" i="1"/>
  <c r="L17" i="1"/>
  <c r="L8" i="1"/>
  <c r="L25" i="1"/>
  <c r="L14" i="1"/>
  <c r="L14" i="9"/>
  <c r="J27" i="4" l="1"/>
  <c r="G16" i="4"/>
  <c r="G20" i="4"/>
  <c r="G7" i="4"/>
  <c r="G17" i="4"/>
  <c r="G14" i="4"/>
  <c r="G15" i="4"/>
  <c r="G23" i="4"/>
  <c r="G6" i="4"/>
  <c r="G4" i="4"/>
  <c r="G8" i="4"/>
  <c r="G22" i="4"/>
  <c r="G18" i="4"/>
  <c r="G5" i="4"/>
  <c r="G12" i="4"/>
  <c r="G19" i="4"/>
  <c r="G21" i="4"/>
  <c r="G10" i="4"/>
  <c r="G24" i="4"/>
  <c r="G11" i="4"/>
  <c r="G9" i="4"/>
  <c r="G13" i="4"/>
  <c r="E16" i="4"/>
  <c r="E20" i="4"/>
  <c r="E7" i="4"/>
  <c r="E17" i="4"/>
  <c r="E14" i="4"/>
  <c r="E15" i="4"/>
  <c r="E23" i="4"/>
  <c r="E6" i="4"/>
  <c r="E4" i="4"/>
  <c r="E8" i="4"/>
  <c r="E22" i="4"/>
  <c r="E18" i="4"/>
  <c r="E5" i="4"/>
  <c r="E12" i="4"/>
  <c r="E19" i="4"/>
  <c r="E21" i="4"/>
  <c r="E10" i="4"/>
  <c r="E24" i="4"/>
  <c r="E11" i="4"/>
  <c r="E9" i="4"/>
  <c r="E13" i="4"/>
  <c r="G18" i="5"/>
  <c r="L26" i="5"/>
  <c r="L15" i="5"/>
  <c r="L30" i="5"/>
  <c r="L9" i="5"/>
  <c r="L8" i="5"/>
  <c r="L19" i="5"/>
  <c r="L20" i="5"/>
  <c r="L22" i="5"/>
  <c r="L6" i="5"/>
  <c r="L23" i="5"/>
  <c r="L16" i="5"/>
  <c r="L27" i="5"/>
  <c r="L12" i="5"/>
  <c r="L24" i="5"/>
  <c r="L13" i="5"/>
  <c r="L10" i="5"/>
  <c r="L17" i="5"/>
  <c r="E18" i="5"/>
  <c r="L14" i="5"/>
  <c r="L12" i="1" l="1"/>
  <c r="L14" i="2"/>
  <c r="L24" i="9"/>
  <c r="L27" i="9"/>
  <c r="L16" i="9"/>
  <c r="L21" i="9"/>
  <c r="L8" i="9"/>
  <c r="L13" i="9"/>
  <c r="L28" i="9"/>
  <c r="L10" i="9"/>
  <c r="L5" i="9"/>
  <c r="L30" i="9"/>
  <c r="L22" i="9"/>
  <c r="L25" i="9"/>
  <c r="L17" i="9"/>
  <c r="L6" i="9"/>
  <c r="L20" i="9"/>
  <c r="L15" i="9"/>
  <c r="L12" i="9"/>
  <c r="L18" i="9"/>
  <c r="L39" i="10"/>
  <c r="L30" i="10"/>
  <c r="L28" i="10"/>
  <c r="L37" i="10"/>
  <c r="L20" i="10"/>
  <c r="L16" i="10"/>
  <c r="L12" i="10"/>
  <c r="L18" i="10"/>
  <c r="L4" i="10"/>
  <c r="L34" i="10"/>
  <c r="G18" i="6"/>
  <c r="G13" i="6"/>
  <c r="G12" i="6"/>
  <c r="G11" i="6"/>
  <c r="G6" i="6"/>
  <c r="G17" i="6"/>
  <c r="G14" i="6"/>
  <c r="G21" i="6"/>
  <c r="G8" i="6"/>
  <c r="G4" i="6"/>
  <c r="G19" i="6"/>
  <c r="G23" i="6"/>
  <c r="G5" i="6"/>
  <c r="G10" i="6"/>
  <c r="G24" i="6"/>
  <c r="G9" i="6"/>
  <c r="G7" i="6"/>
  <c r="G15" i="6"/>
  <c r="G22" i="6"/>
  <c r="G20" i="6"/>
  <c r="E22" i="6"/>
  <c r="E15" i="6"/>
  <c r="E7" i="6"/>
  <c r="E9" i="6"/>
  <c r="E24" i="6"/>
  <c r="E10" i="6"/>
  <c r="E5" i="6"/>
  <c r="E23" i="6"/>
  <c r="E19" i="6"/>
  <c r="E4" i="6"/>
  <c r="E8" i="6"/>
  <c r="E21" i="6"/>
  <c r="E14" i="6"/>
  <c r="E17" i="6"/>
  <c r="E6" i="6"/>
  <c r="E11" i="6"/>
  <c r="E12" i="6"/>
  <c r="E13" i="6"/>
  <c r="E18" i="6"/>
  <c r="E20" i="6"/>
  <c r="L22" i="7"/>
  <c r="M34" i="7" s="1"/>
  <c r="M33" i="7" l="1"/>
  <c r="M32" i="7"/>
  <c r="M24" i="7"/>
  <c r="M30" i="7"/>
  <c r="M21" i="7"/>
  <c r="M31" i="7"/>
  <c r="M23" i="7"/>
  <c r="M28" i="7"/>
  <c r="M26" i="7"/>
  <c r="M15" i="7"/>
  <c r="M13" i="7"/>
  <c r="M25" i="7"/>
  <c r="M17" i="7"/>
  <c r="M29" i="7"/>
  <c r="M20" i="7"/>
  <c r="M19" i="7"/>
  <c r="M18" i="7"/>
  <c r="M27" i="7"/>
  <c r="M16" i="7"/>
  <c r="M11" i="7"/>
  <c r="M9" i="7"/>
  <c r="M14" i="7"/>
  <c r="M10" i="7"/>
  <c r="M8" i="7"/>
  <c r="M7" i="7"/>
  <c r="M12" i="7"/>
  <c r="M6" i="7"/>
  <c r="M5" i="7"/>
  <c r="M22" i="7"/>
  <c r="M4" i="7"/>
  <c r="L10" i="10"/>
  <c r="L35" i="10"/>
  <c r="L22" i="10"/>
  <c r="L23" i="10"/>
  <c r="L17" i="10"/>
  <c r="L7" i="10"/>
  <c r="L31" i="10"/>
  <c r="L6" i="10"/>
  <c r="L24" i="10"/>
  <c r="L14" i="10"/>
  <c r="L29" i="10"/>
  <c r="L15" i="10"/>
  <c r="L21" i="10"/>
  <c r="L25" i="10"/>
  <c r="L26" i="10"/>
  <c r="L38" i="10"/>
  <c r="L11" i="10"/>
  <c r="L27" i="10"/>
  <c r="L13" i="2"/>
  <c r="L4" i="2"/>
  <c r="L17" i="2"/>
  <c r="L12" i="2"/>
  <c r="L23" i="2"/>
  <c r="L20" i="2"/>
  <c r="L8" i="2"/>
  <c r="L15" i="2"/>
  <c r="L10" i="2"/>
  <c r="L18" i="2"/>
  <c r="L7" i="2"/>
  <c r="L6" i="2"/>
  <c r="L11" i="2"/>
  <c r="L19" i="2"/>
  <c r="L5" i="2"/>
  <c r="L9" i="2"/>
  <c r="L15" i="1"/>
  <c r="L23" i="1"/>
  <c r="L24" i="1"/>
  <c r="L10" i="1"/>
  <c r="L5" i="1"/>
  <c r="L19" i="1"/>
  <c r="L21" i="1"/>
  <c r="L11" i="1"/>
  <c r="L7" i="1"/>
  <c r="L6" i="1"/>
  <c r="L20" i="1"/>
  <c r="L13" i="1"/>
  <c r="L22" i="1"/>
  <c r="L4" i="1"/>
  <c r="L26" i="9"/>
  <c r="L9" i="9"/>
  <c r="L11" i="9"/>
  <c r="M16" i="2" l="1"/>
  <c r="M15" i="2"/>
  <c r="M9" i="2"/>
  <c r="M5" i="2"/>
  <c r="M11" i="2"/>
  <c r="M19" i="2"/>
  <c r="M12" i="2"/>
  <c r="M17" i="2"/>
  <c r="M8" i="2"/>
  <c r="M23" i="2"/>
  <c r="M18" i="2"/>
  <c r="M4" i="2"/>
  <c r="M22" i="2"/>
  <c r="M21" i="2"/>
  <c r="M14" i="2"/>
  <c r="M20" i="2"/>
  <c r="M6" i="2"/>
  <c r="M7" i="2"/>
  <c r="M10" i="2"/>
  <c r="M13" i="2"/>
  <c r="M21" i="1"/>
  <c r="M22" i="1"/>
  <c r="M25" i="1"/>
  <c r="M19" i="1"/>
  <c r="M23" i="1"/>
  <c r="M24" i="1"/>
  <c r="M17" i="1"/>
  <c r="M16" i="1"/>
  <c r="M4" i="1"/>
  <c r="M11" i="1"/>
  <c r="M14" i="1"/>
  <c r="M18" i="1"/>
  <c r="M20" i="1"/>
  <c r="M7" i="1"/>
  <c r="M15" i="1"/>
  <c r="M8" i="1"/>
  <c r="M13" i="1"/>
  <c r="M10" i="1"/>
  <c r="M12" i="1"/>
  <c r="M5" i="1"/>
  <c r="M9" i="1"/>
  <c r="M6" i="1"/>
  <c r="K16" i="4"/>
  <c r="L16" i="4" s="1"/>
  <c r="K20" i="4"/>
  <c r="L20" i="4" s="1"/>
  <c r="K17" i="4"/>
  <c r="L17" i="4" s="1"/>
  <c r="K23" i="4"/>
  <c r="L23" i="4" s="1"/>
  <c r="K22" i="4"/>
  <c r="L22" i="4" s="1"/>
  <c r="K19" i="4"/>
  <c r="L19" i="4" s="1"/>
  <c r="K24" i="4"/>
  <c r="L24" i="4" s="1"/>
  <c r="K14" i="4"/>
  <c r="L14" i="4" s="1"/>
  <c r="K6" i="4"/>
  <c r="L6" i="4" s="1"/>
  <c r="K18" i="4"/>
  <c r="L18" i="4" s="1"/>
  <c r="K21" i="4"/>
  <c r="L21" i="4" s="1"/>
  <c r="K11" i="4"/>
  <c r="L11" i="4" s="1"/>
  <c r="K4" i="4"/>
  <c r="L4" i="4" s="1"/>
  <c r="K5" i="4"/>
  <c r="L5" i="4" s="1"/>
  <c r="K10" i="4"/>
  <c r="L10" i="4" s="1"/>
  <c r="K9" i="4"/>
  <c r="L9" i="4" s="1"/>
  <c r="K13" i="4"/>
  <c r="L13" i="4" s="1"/>
  <c r="K7" i="4"/>
  <c r="L7" i="4" s="1"/>
  <c r="K15" i="4"/>
  <c r="L15" i="4" s="1"/>
  <c r="K8" i="4"/>
  <c r="L8" i="4" s="1"/>
  <c r="K12" i="4"/>
  <c r="L12" i="4" s="1"/>
  <c r="K18" i="5"/>
  <c r="L18" i="5" s="1"/>
  <c r="L36" i="10"/>
  <c r="M39" i="10" s="1"/>
  <c r="K15" i="6"/>
  <c r="L15" i="6" s="1"/>
  <c r="K5" i="6"/>
  <c r="L5" i="6" s="1"/>
  <c r="K8" i="6"/>
  <c r="L8" i="6" s="1"/>
  <c r="K6" i="6"/>
  <c r="L6" i="6" s="1"/>
  <c r="K13" i="6"/>
  <c r="L13" i="6" s="1"/>
  <c r="K24" i="6"/>
  <c r="L24" i="6" s="1"/>
  <c r="K23" i="6"/>
  <c r="L23" i="6" s="1"/>
  <c r="K21" i="6"/>
  <c r="L21" i="6" s="1"/>
  <c r="K11" i="6"/>
  <c r="L11" i="6" s="1"/>
  <c r="K7" i="6"/>
  <c r="L7" i="6" s="1"/>
  <c r="K19" i="6"/>
  <c r="L19" i="6" s="1"/>
  <c r="K14" i="6"/>
  <c r="L14" i="6" s="1"/>
  <c r="K12" i="6"/>
  <c r="L12" i="6" s="1"/>
  <c r="K18" i="6"/>
  <c r="L18" i="6" s="1"/>
  <c r="K22" i="6"/>
  <c r="L22" i="6" s="1"/>
  <c r="K9" i="6"/>
  <c r="L9" i="6" s="1"/>
  <c r="K10" i="6"/>
  <c r="L10" i="6" s="1"/>
  <c r="K4" i="6"/>
  <c r="L4" i="6" s="1"/>
  <c r="K17" i="6"/>
  <c r="L17" i="6" s="1"/>
  <c r="K20" i="6"/>
  <c r="L20" i="6" s="1"/>
  <c r="L13" i="8"/>
  <c r="L12" i="8"/>
  <c r="L18" i="8"/>
  <c r="L17" i="8"/>
  <c r="L8" i="8"/>
  <c r="L6" i="8"/>
  <c r="L11" i="8"/>
  <c r="L19" i="8"/>
  <c r="M19" i="8" s="1"/>
  <c r="L5" i="8"/>
  <c r="L9" i="8"/>
  <c r="L15" i="8"/>
  <c r="L16" i="8"/>
  <c r="L4" i="8"/>
  <c r="L23" i="8"/>
  <c r="L20" i="8"/>
  <c r="L10" i="8"/>
  <c r="L14" i="8"/>
  <c r="M10" i="8" l="1"/>
  <c r="M16" i="8"/>
  <c r="M17" i="8"/>
  <c r="M20" i="8"/>
  <c r="M15" i="8"/>
  <c r="M11" i="8"/>
  <c r="M18" i="8"/>
  <c r="M23" i="8"/>
  <c r="M9" i="8"/>
  <c r="M6" i="8"/>
  <c r="M12" i="8"/>
  <c r="M14" i="8"/>
  <c r="M4" i="8"/>
  <c r="M21" i="8"/>
  <c r="M7" i="8"/>
  <c r="M22" i="8"/>
  <c r="M5" i="8"/>
  <c r="M8" i="8"/>
  <c r="M13" i="8"/>
  <c r="M38" i="10"/>
  <c r="M28" i="5"/>
  <c r="M30" i="5"/>
  <c r="M27" i="5"/>
  <c r="M19" i="5"/>
  <c r="M20" i="5"/>
  <c r="M8" i="5"/>
  <c r="M29" i="5"/>
  <c r="M12" i="5"/>
  <c r="M14" i="5"/>
  <c r="M17" i="5"/>
  <c r="M25" i="5"/>
  <c r="M26" i="5"/>
  <c r="M16" i="5"/>
  <c r="M6" i="5"/>
  <c r="M10" i="5"/>
  <c r="M11" i="5"/>
  <c r="M23" i="5"/>
  <c r="M13" i="5"/>
  <c r="M4" i="5"/>
  <c r="M5" i="5"/>
  <c r="M7" i="5"/>
  <c r="M22" i="5"/>
  <c r="M21" i="5"/>
  <c r="M24" i="5"/>
  <c r="M15" i="5"/>
  <c r="M9" i="5"/>
  <c r="M28" i="10"/>
  <c r="M37" i="10"/>
  <c r="M35" i="10"/>
  <c r="M29" i="10"/>
  <c r="M34" i="10"/>
  <c r="M26" i="10"/>
  <c r="M21" i="10"/>
  <c r="M31" i="10"/>
  <c r="M30" i="10"/>
  <c r="M18" i="10"/>
  <c r="M25" i="10"/>
  <c r="M20" i="10"/>
  <c r="M27" i="10"/>
  <c r="M23" i="10"/>
  <c r="M22" i="10"/>
  <c r="M14" i="10"/>
  <c r="M16" i="10"/>
  <c r="M24" i="10"/>
  <c r="M15" i="10"/>
  <c r="M10" i="10"/>
  <c r="M12" i="10"/>
  <c r="M17" i="10"/>
  <c r="M6" i="10"/>
  <c r="M11" i="10"/>
  <c r="M7" i="10"/>
  <c r="M4" i="10"/>
  <c r="M16" i="6"/>
  <c r="M5" i="6"/>
  <c r="M5" i="10"/>
  <c r="M13" i="10"/>
  <c r="M9" i="10"/>
  <c r="M36" i="10"/>
  <c r="M33" i="10"/>
  <c r="M32" i="10"/>
  <c r="M19" i="10"/>
  <c r="M8" i="10"/>
  <c r="M11" i="4"/>
  <c r="M14" i="4"/>
  <c r="M22" i="4"/>
  <c r="M15" i="4"/>
  <c r="M21" i="4"/>
  <c r="M17" i="4"/>
  <c r="M7" i="4"/>
  <c r="M5" i="4"/>
  <c r="M18" i="4"/>
  <c r="M19" i="4"/>
  <c r="M20" i="4"/>
  <c r="M16" i="4"/>
  <c r="M23" i="4"/>
  <c r="M10" i="4"/>
  <c r="M24" i="4"/>
  <c r="M12" i="4"/>
  <c r="M13" i="4"/>
  <c r="M4" i="4"/>
  <c r="M6" i="4"/>
  <c r="M8" i="4"/>
  <c r="M18" i="6"/>
  <c r="M18" i="5"/>
  <c r="M21" i="6"/>
  <c r="M9" i="6"/>
  <c r="M14" i="6"/>
  <c r="M24" i="6"/>
  <c r="M6" i="6"/>
  <c r="M15" i="6"/>
  <c r="M4" i="6"/>
  <c r="M8" i="6"/>
  <c r="M11" i="6"/>
  <c r="M19" i="6"/>
  <c r="M22" i="6"/>
  <c r="M10" i="6"/>
  <c r="M23" i="6"/>
  <c r="M7" i="6"/>
  <c r="M20" i="6"/>
  <c r="M17" i="6"/>
  <c r="M12" i="6"/>
  <c r="M13" i="6"/>
</calcChain>
</file>

<file path=xl/sharedStrings.xml><?xml version="1.0" encoding="utf-8"?>
<sst xmlns="http://schemas.openxmlformats.org/spreadsheetml/2006/main" count="853" uniqueCount="285">
  <si>
    <t>p.č.</t>
  </si>
  <si>
    <t>příjmení a jméno</t>
  </si>
  <si>
    <t>klub</t>
  </si>
  <si>
    <t>60m</t>
  </si>
  <si>
    <t>P</t>
  </si>
  <si>
    <t>dálka 1.pokus</t>
  </si>
  <si>
    <t>dálka 2.pokus</t>
  </si>
  <si>
    <t>dálka nejlepší pokus</t>
  </si>
  <si>
    <t>součet</t>
  </si>
  <si>
    <t>celkové pořadí</t>
  </si>
  <si>
    <t>Novák Filip</t>
  </si>
  <si>
    <t>Kožíšek Tomáš</t>
  </si>
  <si>
    <t>Smrž Daniel</t>
  </si>
  <si>
    <t>Chromec Martin</t>
  </si>
  <si>
    <t>Hejhal Samuel</t>
  </si>
  <si>
    <t>Mikolášková Tereza</t>
  </si>
  <si>
    <t>Reinlová Natálie</t>
  </si>
  <si>
    <t>Lapinová Jana</t>
  </si>
  <si>
    <t>Antošová Tereza</t>
  </si>
  <si>
    <t>Stránská Michaela</t>
  </si>
  <si>
    <t>Hloušková Emma</t>
  </si>
  <si>
    <t>Balog Lukáš</t>
  </si>
  <si>
    <t>Šuráň Jakub</t>
  </si>
  <si>
    <t>Selber Šimon</t>
  </si>
  <si>
    <t>Denk Štěpán</t>
  </si>
  <si>
    <t>Liška Miroslav</t>
  </si>
  <si>
    <t>Vosátko Jakub</t>
  </si>
  <si>
    <t>Jiskra Martin</t>
  </si>
  <si>
    <t>Grosser Tadeáš</t>
  </si>
  <si>
    <t>Jandl Antonín</t>
  </si>
  <si>
    <t>Kuchta Jakub</t>
  </si>
  <si>
    <t>Grosser Filip</t>
  </si>
  <si>
    <t>Závodná Jana</t>
  </si>
  <si>
    <t>Adamcová Berenika</t>
  </si>
  <si>
    <t>Bružová Kateřina</t>
  </si>
  <si>
    <t>Pilousová Pavlína</t>
  </si>
  <si>
    <t>Sitková Vanda</t>
  </si>
  <si>
    <t>Čornyová Eliška</t>
  </si>
  <si>
    <t>Husáková Kateřina</t>
  </si>
  <si>
    <t>Jiskrová Tereza</t>
  </si>
  <si>
    <t>Nečekalová Zuzana</t>
  </si>
  <si>
    <t>Jungmannová Kateřina</t>
  </si>
  <si>
    <t>Botková Monika</t>
  </si>
  <si>
    <t>Luprichová Irena</t>
  </si>
  <si>
    <t>Vondráčková Johana</t>
  </si>
  <si>
    <t>Jindřichová Anna</t>
  </si>
  <si>
    <t>Málková Veronika</t>
  </si>
  <si>
    <t>Trávníková Ema</t>
  </si>
  <si>
    <t>Krbcová Dominika</t>
  </si>
  <si>
    <t>Máj Luisa</t>
  </si>
  <si>
    <t>Kůsová Nicole</t>
  </si>
  <si>
    <t>Vejvančická Eliška</t>
  </si>
  <si>
    <t>Vrbová Michelle</t>
  </si>
  <si>
    <t>Dvořáková Štěpánka</t>
  </si>
  <si>
    <t>Krejčová Tereza</t>
  </si>
  <si>
    <t>H 2008</t>
  </si>
  <si>
    <t>H 2009</t>
  </si>
  <si>
    <t>H 2010</t>
  </si>
  <si>
    <t>D 2008</t>
  </si>
  <si>
    <t>D 2009</t>
  </si>
  <si>
    <t>D 2010</t>
  </si>
  <si>
    <t>Prošek Martin</t>
  </si>
  <si>
    <t>Hudáková Anna</t>
  </si>
  <si>
    <t>H 2011</t>
  </si>
  <si>
    <t>H 2012</t>
  </si>
  <si>
    <t>D2012</t>
  </si>
  <si>
    <t xml:space="preserve">D 2011 </t>
  </si>
  <si>
    <t>Lehárová Alena</t>
  </si>
  <si>
    <t>Podzimková Adéla</t>
  </si>
  <si>
    <t>Dobošová Vendula</t>
  </si>
  <si>
    <t>Potužníková Magdaléna</t>
  </si>
  <si>
    <t>Cikaniková Michaela</t>
  </si>
  <si>
    <t>Stehlíková Sarah</t>
  </si>
  <si>
    <t>Žaludová Tereza</t>
  </si>
  <si>
    <t>Kapicová Martina</t>
  </si>
  <si>
    <t>Vaňkátová Veronika</t>
  </si>
  <si>
    <t>Marková Karolína</t>
  </si>
  <si>
    <t>Pokrupová Viktorie</t>
  </si>
  <si>
    <t>Zavoralová Adéla</t>
  </si>
  <si>
    <t>Kučerová Aneta</t>
  </si>
  <si>
    <t>Abdelkader Alia</t>
  </si>
  <si>
    <t>Přerostová Lucie</t>
  </si>
  <si>
    <t>Jurášová Nela</t>
  </si>
  <si>
    <t>Gašková Sára</t>
  </si>
  <si>
    <t>Lattischová Eliška</t>
  </si>
  <si>
    <t>Kyzivátová Natálie</t>
  </si>
  <si>
    <t>Jobová Karolína</t>
  </si>
  <si>
    <t>Dvorská Kristýna</t>
  </si>
  <si>
    <t>Antošová Alžběta</t>
  </si>
  <si>
    <t>Fischerová Tereza</t>
  </si>
  <si>
    <t>Kratochvílová Tereza</t>
  </si>
  <si>
    <t>Kocifajová Zuzana</t>
  </si>
  <si>
    <t>Kraftová Emma Sofie</t>
  </si>
  <si>
    <t>Honzíková Agáta</t>
  </si>
  <si>
    <t>Straková Kristýna</t>
  </si>
  <si>
    <t>Kučerová Karolína</t>
  </si>
  <si>
    <t>Karpowiczová Anna</t>
  </si>
  <si>
    <t>Vébrová Eva</t>
  </si>
  <si>
    <t>Hošková Andrea</t>
  </si>
  <si>
    <t>Lichovníková Adéla</t>
  </si>
  <si>
    <t>Florková Adriana</t>
  </si>
  <si>
    <t>Kuníková Dominika</t>
  </si>
  <si>
    <t>Staňková Tereza</t>
  </si>
  <si>
    <t>Levová Alžběta</t>
  </si>
  <si>
    <t>Mlika Laura</t>
  </si>
  <si>
    <t>Pachmanová Michaela Anna</t>
  </si>
  <si>
    <t>Hellmichová Kateřina</t>
  </si>
  <si>
    <t>Zeroniková Ella</t>
  </si>
  <si>
    <t>Maxová Adéla</t>
  </si>
  <si>
    <t>Netíková Adéla</t>
  </si>
  <si>
    <t>Kundrátová Eliška</t>
  </si>
  <si>
    <t>Skalová Adéla</t>
  </si>
  <si>
    <t>Pillerová Ellen</t>
  </si>
  <si>
    <t>Oslovičová Sofie</t>
  </si>
  <si>
    <t>Tomínová Emma</t>
  </si>
  <si>
    <t>Blažková Magdaléna</t>
  </si>
  <si>
    <t>Rubešová Sarah</t>
  </si>
  <si>
    <t>Dibelková Isabella</t>
  </si>
  <si>
    <t>Šarkánová Eliška</t>
  </si>
  <si>
    <t>Svobodová Elen</t>
  </si>
  <si>
    <t>Macháčková Lea</t>
  </si>
  <si>
    <t>Jílková Lucie Anna</t>
  </si>
  <si>
    <t>Procházková Klára</t>
  </si>
  <si>
    <t>Mudrová Valerie</t>
  </si>
  <si>
    <t>Sýkora David</t>
  </si>
  <si>
    <t>Srnka Sebastián</t>
  </si>
  <si>
    <t>Pupík Kryštof</t>
  </si>
  <si>
    <t>Zeman Michal</t>
  </si>
  <si>
    <t>Holeček Petr</t>
  </si>
  <si>
    <t>Jirsa Dominik</t>
  </si>
  <si>
    <t>Hanek Adam</t>
  </si>
  <si>
    <t>Hendrich Aleš</t>
  </si>
  <si>
    <t>Vida František</t>
  </si>
  <si>
    <t>Szalay Jan</t>
  </si>
  <si>
    <t>Jaroš Jakub</t>
  </si>
  <si>
    <t>Bönisch Antonín</t>
  </si>
  <si>
    <t>Štrobl Ondřej</t>
  </si>
  <si>
    <t>Macháček Hugo</t>
  </si>
  <si>
    <t>Hytych Kryštof</t>
  </si>
  <si>
    <t>Kratochvíl Jakub</t>
  </si>
  <si>
    <t>Karchňák Adam</t>
  </si>
  <si>
    <t>Staněk Josef</t>
  </si>
  <si>
    <t>Botka Dominik</t>
  </si>
  <si>
    <t>Vaculík Richard</t>
  </si>
  <si>
    <t>Novotný Dominik</t>
  </si>
  <si>
    <t>Korellus Lukáš</t>
  </si>
  <si>
    <t>Jeřábek Adam</t>
  </si>
  <si>
    <t>Ševčenko Michal</t>
  </si>
  <si>
    <t>Dundek Nico Alonso</t>
  </si>
  <si>
    <t>Turner Alexandr</t>
  </si>
  <si>
    <t>Krček Filip</t>
  </si>
  <si>
    <t>Hrubý Filip</t>
  </si>
  <si>
    <t>Psohlavec Daniel</t>
  </si>
  <si>
    <t>Přib Petr</t>
  </si>
  <si>
    <t>Vlašimský Lukáš</t>
  </si>
  <si>
    <t>Fišer Adam</t>
  </si>
  <si>
    <t>Zýka Jiří</t>
  </si>
  <si>
    <t>Uhl Jakub</t>
  </si>
  <si>
    <t>Kaválek Jan</t>
  </si>
  <si>
    <t>Holub Ondřej</t>
  </si>
  <si>
    <t>Andreovský Ferdinand</t>
  </si>
  <si>
    <t>Hadrava Jiří</t>
  </si>
  <si>
    <t>Korellus Jakub</t>
  </si>
  <si>
    <t>Brožík Josef</t>
  </si>
  <si>
    <t>Markusek Nicolas</t>
  </si>
  <si>
    <t>Netík Daniel</t>
  </si>
  <si>
    <t>Holub Pavel</t>
  </si>
  <si>
    <t>Řeřicha Lukáš</t>
  </si>
  <si>
    <t>Šantrůček Jan</t>
  </si>
  <si>
    <t>Král Tomáš</t>
  </si>
  <si>
    <t>Lehečka Miroslav</t>
  </si>
  <si>
    <t>Laža Šimon</t>
  </si>
  <si>
    <t>Vastl Jan</t>
  </si>
  <si>
    <t>Dankanics Jiří</t>
  </si>
  <si>
    <t>Andreovský Bartoloměj</t>
  </si>
  <si>
    <t>Vlášek Ondřej</t>
  </si>
  <si>
    <t>Müller Dan</t>
  </si>
  <si>
    <t>Sojka Marek</t>
  </si>
  <si>
    <t xml:space="preserve"> - </t>
  </si>
  <si>
    <t>200m</t>
  </si>
  <si>
    <t>-</t>
  </si>
  <si>
    <t>SCSKV</t>
  </si>
  <si>
    <t>Hamousová Emma</t>
  </si>
  <si>
    <t>Hanková Klára</t>
  </si>
  <si>
    <t>Linhartová Klára</t>
  </si>
  <si>
    <t>Součková Veronika</t>
  </si>
  <si>
    <t>AKSOK</t>
  </si>
  <si>
    <t>Janáková Štěpánka</t>
  </si>
  <si>
    <t>UNICH</t>
  </si>
  <si>
    <t>Musilová Veronika</t>
  </si>
  <si>
    <t>MDDM</t>
  </si>
  <si>
    <t>Szabo Natálie</t>
  </si>
  <si>
    <t>Durdíková Eliška</t>
  </si>
  <si>
    <t>Suchánková Magdalena</t>
  </si>
  <si>
    <t>Sychravová Veronika</t>
  </si>
  <si>
    <t>TRIKV</t>
  </si>
  <si>
    <t>Macáková Kateřina</t>
  </si>
  <si>
    <t>Chlapovičová Adéla</t>
  </si>
  <si>
    <t>Cintlová Zuzana</t>
  </si>
  <si>
    <t>ŠAK</t>
  </si>
  <si>
    <t>Brodiová Kateřina</t>
  </si>
  <si>
    <t>Červenková Martina</t>
  </si>
  <si>
    <t>El-Kayssi Zena</t>
  </si>
  <si>
    <t>Fišerová Natálie</t>
  </si>
  <si>
    <t>Forejtová Michaela</t>
  </si>
  <si>
    <t>Holátová Eliška</t>
  </si>
  <si>
    <t>Hyspecká Sofie</t>
  </si>
  <si>
    <t>Charvátová Anastázie</t>
  </si>
  <si>
    <t>Jati Kristýna</t>
  </si>
  <si>
    <t>Krýslová Vanesa</t>
  </si>
  <si>
    <t>Lípová Daniela</t>
  </si>
  <si>
    <t>Lišková Anna</t>
  </si>
  <si>
    <t>Lukáčová Leontýna</t>
  </si>
  <si>
    <t>Markusová Tereza</t>
  </si>
  <si>
    <t>Michálková Viktorie</t>
  </si>
  <si>
    <t>Musilová Nikola</t>
  </si>
  <si>
    <t>Plomerová Magdaléna</t>
  </si>
  <si>
    <t>Richterová Vanessa</t>
  </si>
  <si>
    <t>Růžková Nikola</t>
  </si>
  <si>
    <t>Tvrdková Markéta</t>
  </si>
  <si>
    <t>Vaňková Berenika</t>
  </si>
  <si>
    <t>Venhodová Adéla</t>
  </si>
  <si>
    <t>Žabková Markéta</t>
  </si>
  <si>
    <t>Báťa Daniel</t>
  </si>
  <si>
    <t>Bouhalika Adam</t>
  </si>
  <si>
    <t>Doleček Tomáš</t>
  </si>
  <si>
    <t>Dymáček Matěj</t>
  </si>
  <si>
    <t>Jargalsaikhan Orgil</t>
  </si>
  <si>
    <t>Jirků Jan</t>
  </si>
  <si>
    <t>Kinc Daniel</t>
  </si>
  <si>
    <t>Kinc Lukáš</t>
  </si>
  <si>
    <t>Klíček Michal</t>
  </si>
  <si>
    <t>Kubinčan Michal</t>
  </si>
  <si>
    <t>Machač Samuel</t>
  </si>
  <si>
    <t>Malcát Marek</t>
  </si>
  <si>
    <t>Petrikovič Ondřej</t>
  </si>
  <si>
    <t>Schveiner Jiří</t>
  </si>
  <si>
    <t>Stehlík Jan</t>
  </si>
  <si>
    <t>Tomáš Cristian</t>
  </si>
  <si>
    <t>Zikmund Vít</t>
  </si>
  <si>
    <t>JMÉNO A PŘÍJMENÍ</t>
  </si>
  <si>
    <t>Fikker Jakub</t>
  </si>
  <si>
    <t>Franka Kryštof</t>
  </si>
  <si>
    <t>Gregor Jan</t>
  </si>
  <si>
    <t>Gvoždík Daniel</t>
  </si>
  <si>
    <t>Korčák Adam</t>
  </si>
  <si>
    <t>Liška Vojtěch</t>
  </si>
  <si>
    <t>Máj Petr Thomas</t>
  </si>
  <si>
    <t>Pötzl Jan</t>
  </si>
  <si>
    <t>Stehlík Adam</t>
  </si>
  <si>
    <t>Vávra David</t>
  </si>
  <si>
    <t>Vojíř David</t>
  </si>
  <si>
    <t>Andreovská Gréta</t>
  </si>
  <si>
    <t>Kocifajová Vanda</t>
  </si>
  <si>
    <t>Farská Viola</t>
  </si>
  <si>
    <t>Hytychová Nikol</t>
  </si>
  <si>
    <t>Hadravová Jana</t>
  </si>
  <si>
    <t>Husáková Vendula</t>
  </si>
  <si>
    <t>Vojáčková Kristina</t>
  </si>
  <si>
    <t>Reidlová Kateřina</t>
  </si>
  <si>
    <t>Karpjaková Barbora</t>
  </si>
  <si>
    <t>Nagy Štěpán</t>
  </si>
  <si>
    <t>Vondruška Viktor</t>
  </si>
  <si>
    <t>Košina Tobiáš</t>
  </si>
  <si>
    <t>Žalud Daniel</t>
  </si>
  <si>
    <t>Váša Theodor</t>
  </si>
  <si>
    <t>Killinger Ludvík</t>
  </si>
  <si>
    <t>Mikač Martin</t>
  </si>
  <si>
    <t>AKSKO</t>
  </si>
  <si>
    <t>Rudolfová Anna</t>
  </si>
  <si>
    <t>Merhulíková Nella</t>
  </si>
  <si>
    <t>Macáková Petra</t>
  </si>
  <si>
    <t>Mihalková Daniela</t>
  </si>
  <si>
    <t>Hovorka Hynek</t>
  </si>
  <si>
    <t>Bleha Filip</t>
  </si>
  <si>
    <t>Nováček Jonáš</t>
  </si>
  <si>
    <t>Havlina Kryštof</t>
  </si>
  <si>
    <t>Martincová Nelly</t>
  </si>
  <si>
    <t>Tvrdková Vanessa</t>
  </si>
  <si>
    <t>Hrbková Beáta</t>
  </si>
  <si>
    <t>Rambousková Nela</t>
  </si>
  <si>
    <t>Heroldová Laura</t>
  </si>
  <si>
    <t>Pešinová Terezie</t>
  </si>
  <si>
    <t>Paloušová Lucie</t>
  </si>
  <si>
    <t>Vlašinský Jakub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</si>
</sst>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.&quot;?.#"/>
    <numFmt numFmtId="165" formatCode="0.00;[Red]0.00"/>
  </numFmts>
  <fonts count="13" x14ac:knownFonts="1">
    <font>
      <sz val="11"/>
      <color indexed="8"/>
      <name val="Calibri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9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13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/>
      <top style="thin">
        <color indexed="13"/>
      </top>
      <bottom style="thin">
        <color indexed="10"/>
      </bottom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 applyNumberFormat="0" applyFill="0" applyBorder="0" applyProtection="0"/>
    <xf numFmtId="0" fontId="1" fillId="0" borderId="0"/>
    <xf numFmtId="0" fontId="4" fillId="0" borderId="0" applyNumberFormat="0" applyFill="0" applyBorder="0" applyAlignment="0" applyProtection="0"/>
  </cellStyleXfs>
  <cellXfs count="179">
    <xf numFmtId="0" fontId="0" fillId="0" borderId="0" xfId="0" applyFont="1" applyAlignment="1"/>
    <xf numFmtId="49" fontId="2" fillId="2" borderId="9" xfId="0" applyNumberFormat="1" applyFont="1" applyFill="1" applyBorder="1" applyAlignment="1"/>
    <xf numFmtId="1" fontId="3" fillId="2" borderId="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wrapText="1" readingOrder="1"/>
    </xf>
    <xf numFmtId="0" fontId="3" fillId="0" borderId="13" xfId="0" applyFont="1" applyBorder="1" applyAlignment="1">
      <alignment horizontal="center" wrapText="1" readingOrder="1"/>
    </xf>
    <xf numFmtId="0" fontId="3" fillId="0" borderId="0" xfId="0" applyFont="1" applyBorder="1" applyAlignment="1">
      <alignment horizontal="center" wrapText="1" readingOrder="1"/>
    </xf>
    <xf numFmtId="0" fontId="3" fillId="9" borderId="13" xfId="0" applyFont="1" applyFill="1" applyBorder="1" applyAlignment="1">
      <alignment horizontal="center" wrapText="1" readingOrder="1"/>
    </xf>
    <xf numFmtId="0" fontId="6" fillId="9" borderId="13" xfId="0" applyFont="1" applyFill="1" applyBorder="1" applyAlignment="1">
      <alignment horizontal="left" wrapText="1" readingOrder="1"/>
    </xf>
    <xf numFmtId="0" fontId="3" fillId="0" borderId="14" xfId="0" applyFont="1" applyBorder="1" applyAlignment="1">
      <alignment horizontal="center" wrapText="1" readingOrder="1"/>
    </xf>
    <xf numFmtId="0" fontId="2" fillId="0" borderId="17" xfId="0" applyFont="1" applyBorder="1" applyAlignment="1">
      <alignment horizontal="left" wrapText="1" readingOrder="1"/>
    </xf>
    <xf numFmtId="0" fontId="3" fillId="0" borderId="17" xfId="0" applyFont="1" applyBorder="1" applyAlignment="1">
      <alignment horizontal="center" wrapText="1" readingOrder="1"/>
    </xf>
    <xf numFmtId="0" fontId="3" fillId="0" borderId="15" xfId="0" applyFont="1" applyBorder="1" applyAlignment="1">
      <alignment horizontal="center" wrapText="1" readingOrder="1"/>
    </xf>
    <xf numFmtId="0" fontId="3" fillId="9" borderId="15" xfId="0" applyFont="1" applyFill="1" applyBorder="1" applyAlignment="1">
      <alignment horizontal="center" wrapText="1" readingOrder="1"/>
    </xf>
    <xf numFmtId="49" fontId="2" fillId="2" borderId="9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 vertical="center"/>
    </xf>
    <xf numFmtId="165" fontId="2" fillId="2" borderId="19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wrapText="1" readingOrder="1"/>
    </xf>
    <xf numFmtId="1" fontId="3" fillId="2" borderId="19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49" fontId="5" fillId="2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 readingOrder="1"/>
    </xf>
    <xf numFmtId="0" fontId="3" fillId="0" borderId="19" xfId="0" applyFont="1" applyFill="1" applyBorder="1" applyAlignment="1">
      <alignment horizontal="center" wrapText="1" readingOrder="1"/>
    </xf>
    <xf numFmtId="0" fontId="5" fillId="2" borderId="19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2" fontId="7" fillId="2" borderId="19" xfId="0" applyNumberFormat="1" applyFont="1" applyFill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/>
    </xf>
    <xf numFmtId="165" fontId="7" fillId="2" borderId="19" xfId="0" applyNumberFormat="1" applyFont="1" applyFill="1" applyBorder="1" applyAlignment="1">
      <alignment horizontal="center"/>
    </xf>
    <xf numFmtId="1" fontId="7" fillId="2" borderId="19" xfId="0" applyNumberFormat="1" applyFont="1" applyFill="1" applyBorder="1" applyAlignment="1">
      <alignment horizontal="center"/>
    </xf>
    <xf numFmtId="164" fontId="7" fillId="5" borderId="19" xfId="0" applyNumberFormat="1" applyFont="1" applyFill="1" applyBorder="1" applyAlignment="1">
      <alignment horizontal="center"/>
    </xf>
    <xf numFmtId="164" fontId="7" fillId="6" borderId="19" xfId="0" applyNumberFormat="1" applyFont="1" applyFill="1" applyBorder="1" applyAlignment="1">
      <alignment horizontal="center"/>
    </xf>
    <xf numFmtId="164" fontId="7" fillId="8" borderId="19" xfId="0" applyNumberFormat="1" applyFont="1" applyFill="1" applyBorder="1" applyAlignment="1">
      <alignment horizontal="center"/>
    </xf>
    <xf numFmtId="164" fontId="7" fillId="10" borderId="19" xfId="0" applyNumberFormat="1" applyFont="1" applyFill="1" applyBorder="1" applyAlignment="1">
      <alignment horizontal="center"/>
    </xf>
    <xf numFmtId="164" fontId="7" fillId="9" borderId="19" xfId="0" applyNumberFormat="1" applyFont="1" applyFill="1" applyBorder="1" applyAlignment="1">
      <alignment horizontal="center"/>
    </xf>
    <xf numFmtId="164" fontId="7" fillId="11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left" wrapText="1" readingOrder="1"/>
    </xf>
    <xf numFmtId="165" fontId="3" fillId="2" borderId="19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164" fontId="3" fillId="5" borderId="19" xfId="0" applyNumberFormat="1" applyFont="1" applyFill="1" applyBorder="1" applyAlignment="1">
      <alignment horizontal="center"/>
    </xf>
    <xf numFmtId="164" fontId="3" fillId="6" borderId="19" xfId="0" applyNumberFormat="1" applyFont="1" applyFill="1" applyBorder="1" applyAlignment="1">
      <alignment horizontal="center"/>
    </xf>
    <xf numFmtId="164" fontId="3" fillId="8" borderId="19" xfId="0" applyNumberFormat="1" applyFont="1" applyFill="1" applyBorder="1" applyAlignment="1">
      <alignment horizontal="center"/>
    </xf>
    <xf numFmtId="164" fontId="3" fillId="10" borderId="19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wrapText="1" readingOrder="1"/>
    </xf>
    <xf numFmtId="164" fontId="7" fillId="10" borderId="2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164" fontId="3" fillId="9" borderId="19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6" fillId="0" borderId="19" xfId="2" applyFont="1" applyFill="1" applyBorder="1" applyAlignment="1"/>
    <xf numFmtId="0" fontId="6" fillId="0" borderId="19" xfId="2" applyFont="1" applyBorder="1" applyAlignment="1"/>
    <xf numFmtId="0" fontId="6" fillId="4" borderId="19" xfId="2" applyFont="1" applyFill="1" applyBorder="1" applyAlignment="1">
      <alignment vertical="center" wrapText="1"/>
    </xf>
    <xf numFmtId="0" fontId="3" fillId="9" borderId="19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/>
    <xf numFmtId="1" fontId="3" fillId="2" borderId="2" xfId="0" applyNumberFormat="1" applyFont="1" applyFill="1" applyBorder="1" applyAlignment="1"/>
    <xf numFmtId="2" fontId="8" fillId="2" borderId="3" xfId="0" applyNumberFormat="1" applyFont="1" applyFill="1" applyBorder="1" applyAlignment="1">
      <alignment horizontal="center"/>
    </xf>
    <xf numFmtId="165" fontId="8" fillId="2" borderId="3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/>
    <xf numFmtId="0" fontId="3" fillId="2" borderId="5" xfId="0" applyNumberFormat="1" applyFont="1" applyFill="1" applyBorder="1" applyAlignment="1"/>
    <xf numFmtId="1" fontId="3" fillId="2" borderId="6" xfId="0" applyNumberFormat="1" applyFont="1" applyFill="1" applyBorder="1" applyAlignment="1"/>
    <xf numFmtId="2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/>
    <xf numFmtId="0" fontId="8" fillId="2" borderId="0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/>
    <xf numFmtId="164" fontId="3" fillId="7" borderId="19" xfId="0" applyNumberFormat="1" applyFont="1" applyFill="1" applyBorder="1" applyAlignment="1">
      <alignment horizontal="center"/>
    </xf>
    <xf numFmtId="2" fontId="3" fillId="9" borderId="19" xfId="0" applyNumberFormat="1" applyFont="1" applyFill="1" applyBorder="1" applyAlignment="1">
      <alignment horizontal="center"/>
    </xf>
    <xf numFmtId="165" fontId="3" fillId="9" borderId="19" xfId="0" applyNumberFormat="1" applyFont="1" applyFill="1" applyBorder="1" applyAlignment="1">
      <alignment horizontal="center"/>
    </xf>
    <xf numFmtId="1" fontId="3" fillId="9" borderId="19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5" fontId="3" fillId="2" borderId="17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/>
    <xf numFmtId="0" fontId="2" fillId="2" borderId="4" xfId="0" applyNumberFormat="1" applyFont="1" applyFill="1" applyBorder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6" fillId="0" borderId="13" xfId="2" applyFont="1" applyBorder="1" applyAlignment="1"/>
    <xf numFmtId="0" fontId="6" fillId="9" borderId="19" xfId="2" applyFont="1" applyFill="1" applyBorder="1" applyAlignment="1"/>
    <xf numFmtId="0" fontId="6" fillId="9" borderId="13" xfId="2" applyFont="1" applyFill="1" applyBorder="1" applyAlignment="1"/>
    <xf numFmtId="0" fontId="6" fillId="9" borderId="13" xfId="2" applyFont="1" applyFill="1" applyBorder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6" fillId="0" borderId="0" xfId="2" applyFont="1" applyBorder="1" applyAlignme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/>
    <xf numFmtId="0" fontId="3" fillId="0" borderId="0" xfId="0" applyNumberFormat="1" applyFont="1" applyAlignment="1">
      <alignment horizontal="left"/>
    </xf>
    <xf numFmtId="1" fontId="3" fillId="2" borderId="2" xfId="0" applyNumberFormat="1" applyFont="1" applyFill="1" applyBorder="1" applyAlignment="1">
      <alignment horizontal="left"/>
    </xf>
    <xf numFmtId="1" fontId="3" fillId="2" borderId="6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1" fontId="8" fillId="2" borderId="3" xfId="0" applyNumberFormat="1" applyFont="1" applyFill="1" applyBorder="1" applyAlignment="1">
      <alignment horizontal="center"/>
    </xf>
    <xf numFmtId="21" fontId="3" fillId="2" borderId="0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5" fillId="0" borderId="19" xfId="2" applyFont="1" applyBorder="1" applyAlignment="1"/>
    <xf numFmtId="0" fontId="7" fillId="0" borderId="19" xfId="0" applyNumberFormat="1" applyFont="1" applyBorder="1" applyAlignment="1">
      <alignment horizontal="center"/>
    </xf>
    <xf numFmtId="0" fontId="5" fillId="4" borderId="19" xfId="2" applyFont="1" applyFill="1" applyBorder="1" applyAlignment="1">
      <alignment vertical="center" wrapText="1"/>
    </xf>
    <xf numFmtId="0" fontId="5" fillId="0" borderId="19" xfId="0" applyNumberFormat="1" applyFont="1" applyBorder="1" applyAlignment="1"/>
    <xf numFmtId="1" fontId="3" fillId="2" borderId="2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5" fillId="0" borderId="13" xfId="2" applyFont="1" applyBorder="1" applyAlignment="1"/>
    <xf numFmtId="0" fontId="2" fillId="0" borderId="19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11" fillId="0" borderId="0" xfId="2" applyFont="1" applyAlignment="1"/>
    <xf numFmtId="0" fontId="3" fillId="2" borderId="13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5" fillId="0" borderId="19" xfId="2" applyFont="1" applyFill="1" applyBorder="1" applyAlignment="1"/>
    <xf numFmtId="165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/>
    <xf numFmtId="0" fontId="1" fillId="0" borderId="0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5" fillId="0" borderId="13" xfId="2" applyFont="1" applyFill="1" applyBorder="1" applyAlignment="1"/>
    <xf numFmtId="0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5" fillId="0" borderId="13" xfId="0" applyNumberFormat="1" applyFont="1" applyFill="1" applyBorder="1" applyAlignment="1"/>
    <xf numFmtId="0" fontId="5" fillId="0" borderId="19" xfId="2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5" fillId="4" borderId="19" xfId="2" applyFont="1" applyFill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0" borderId="19" xfId="0" applyNumberFormat="1" applyFont="1" applyBorder="1" applyAlignment="1"/>
    <xf numFmtId="0" fontId="3" fillId="0" borderId="19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left" vertical="center" wrapText="1" readingOrder="1"/>
    </xf>
    <xf numFmtId="0" fontId="2" fillId="3" borderId="14" xfId="0" applyFont="1" applyFill="1" applyBorder="1" applyAlignment="1">
      <alignment horizontal="left" vertical="center" wrapText="1" readingOrder="1"/>
    </xf>
    <xf numFmtId="0" fontId="1" fillId="0" borderId="14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 readingOrder="1"/>
    </xf>
    <xf numFmtId="0" fontId="3" fillId="0" borderId="15" xfId="0" applyNumberFormat="1" applyFont="1" applyBorder="1" applyAlignment="1"/>
    <xf numFmtId="0" fontId="3" fillId="0" borderId="15" xfId="0" applyNumberFormat="1" applyFont="1" applyBorder="1" applyAlignment="1">
      <alignment horizontal="left"/>
    </xf>
    <xf numFmtId="164" fontId="3" fillId="5" borderId="15" xfId="0" applyNumberFormat="1" applyFont="1" applyFill="1" applyBorder="1" applyAlignment="1">
      <alignment horizontal="center"/>
    </xf>
    <xf numFmtId="164" fontId="3" fillId="12" borderId="15" xfId="0" applyNumberFormat="1" applyFont="1" applyFill="1" applyBorder="1" applyAlignment="1">
      <alignment horizontal="center"/>
    </xf>
    <xf numFmtId="164" fontId="3" fillId="8" borderId="15" xfId="0" applyNumberFormat="1" applyFont="1" applyFill="1" applyBorder="1" applyAlignment="1">
      <alignment horizontal="center"/>
    </xf>
    <xf numFmtId="164" fontId="3" fillId="10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left" vertical="center" wrapText="1" readingOrder="1"/>
    </xf>
    <xf numFmtId="2" fontId="3" fillId="0" borderId="15" xfId="0" applyNumberFormat="1" applyFont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164" fontId="3" fillId="5" borderId="20" xfId="0" applyNumberFormat="1" applyFont="1" applyFill="1" applyBorder="1" applyAlignment="1">
      <alignment horizontal="center"/>
    </xf>
    <xf numFmtId="164" fontId="3" fillId="12" borderId="20" xfId="0" applyNumberFormat="1" applyFont="1" applyFill="1" applyBorder="1" applyAlignment="1">
      <alignment horizontal="center"/>
    </xf>
    <xf numFmtId="164" fontId="3" fillId="9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left" vertical="center" wrapText="1" readingOrder="1"/>
    </xf>
    <xf numFmtId="0" fontId="2" fillId="0" borderId="20" xfId="0" applyNumberFormat="1" applyFont="1" applyBorder="1" applyAlignment="1"/>
    <xf numFmtId="0" fontId="3" fillId="0" borderId="20" xfId="0" applyNumberFormat="1" applyFont="1" applyBorder="1" applyAlignment="1">
      <alignment horizontal="center"/>
    </xf>
    <xf numFmtId="0" fontId="9" fillId="3" borderId="15" xfId="0" applyFont="1" applyFill="1" applyBorder="1" applyAlignment="1">
      <alignment horizontal="left" vertical="center" wrapText="1" readingOrder="1"/>
    </xf>
    <xf numFmtId="49" fontId="12" fillId="2" borderId="19" xfId="0" applyNumberFormat="1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wrapText="1" readingOrder="1"/>
    </xf>
    <xf numFmtId="0" fontId="1" fillId="0" borderId="13" xfId="0" applyFont="1" applyBorder="1" applyAlignment="1">
      <alignment horizontal="center"/>
    </xf>
  </cellXfs>
  <cellStyles count="3">
    <cellStyle name="Hypertextový odkaz" xfId="2" builtinId="8"/>
    <cellStyle name="Normální" xfId="0" builtinId="0"/>
    <cellStyle name="normální 3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CF305"/>
      <rgbColor rgb="FFFDFCFF"/>
      <rgbColor rgb="FFF7964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atletika.cz/vysledky-atleta/2019/10000028065" TargetMode="External"/><Relationship Id="rId13" Type="http://schemas.openxmlformats.org/officeDocument/2006/relationships/hyperlink" Target="https://online.atletika.cz/vysledky-atleta/2019/10000095453" TargetMode="External"/><Relationship Id="rId18" Type="http://schemas.openxmlformats.org/officeDocument/2006/relationships/hyperlink" Target="https://online.atletika.cz/vysledky-atleta/2019/10000027880" TargetMode="External"/><Relationship Id="rId26" Type="http://schemas.openxmlformats.org/officeDocument/2006/relationships/hyperlink" Target="https://online.atletika.cz/vysledky-atleta/2019/10000027690" TargetMode="External"/><Relationship Id="rId3" Type="http://schemas.openxmlformats.org/officeDocument/2006/relationships/hyperlink" Target="https://online.atletika.cz/vysledky-atleta/2019/10000027703" TargetMode="External"/><Relationship Id="rId21" Type="http://schemas.openxmlformats.org/officeDocument/2006/relationships/hyperlink" Target="https://online.atletika.cz/vysledky-atleta/2019/10000027607" TargetMode="External"/><Relationship Id="rId7" Type="http://schemas.openxmlformats.org/officeDocument/2006/relationships/hyperlink" Target="https://online.atletika.cz/vysledky-atleta/2019/10000027607" TargetMode="External"/><Relationship Id="rId12" Type="http://schemas.openxmlformats.org/officeDocument/2006/relationships/hyperlink" Target="https://online.atletika.cz/vysledky-atleta/2019/10000095446" TargetMode="External"/><Relationship Id="rId17" Type="http://schemas.openxmlformats.org/officeDocument/2006/relationships/hyperlink" Target="https://online.atletika.cz/vysledky-atleta/2019/10000027610" TargetMode="External"/><Relationship Id="rId25" Type="http://schemas.openxmlformats.org/officeDocument/2006/relationships/hyperlink" Target="https://online.atletika.cz/vysledky-atleta/2019/10000027905" TargetMode="External"/><Relationship Id="rId2" Type="http://schemas.openxmlformats.org/officeDocument/2006/relationships/hyperlink" Target="https://online.atletika.cz/vysledky-atleta/2019/10000027527" TargetMode="External"/><Relationship Id="rId16" Type="http://schemas.openxmlformats.org/officeDocument/2006/relationships/hyperlink" Target="https://online.atletika.cz/vysledky-atleta/2019/10000096974" TargetMode="External"/><Relationship Id="rId20" Type="http://schemas.openxmlformats.org/officeDocument/2006/relationships/hyperlink" Target="https://online.atletika.cz/vysledky-atleta/2019/10000027778" TargetMode="External"/><Relationship Id="rId29" Type="http://schemas.openxmlformats.org/officeDocument/2006/relationships/hyperlink" Target="https://online.atletika.cz/vysledky-atleta/2019/10000028065" TargetMode="External"/><Relationship Id="rId1" Type="http://schemas.openxmlformats.org/officeDocument/2006/relationships/hyperlink" Target="https://online.atletika.cz/vysledky-atleta/2019/10000027905" TargetMode="External"/><Relationship Id="rId6" Type="http://schemas.openxmlformats.org/officeDocument/2006/relationships/hyperlink" Target="https://online.atletika.cz/vysledky-atleta/2019/10000027690" TargetMode="External"/><Relationship Id="rId11" Type="http://schemas.openxmlformats.org/officeDocument/2006/relationships/hyperlink" Target="https://online.atletika.cz/vysledky-atleta/2019/10000111228" TargetMode="External"/><Relationship Id="rId24" Type="http://schemas.openxmlformats.org/officeDocument/2006/relationships/hyperlink" Target="https://online.atletika.cz/vysledky-atleta/2019/10000027527" TargetMode="External"/><Relationship Id="rId5" Type="http://schemas.openxmlformats.org/officeDocument/2006/relationships/hyperlink" Target="https://online.atletika.cz/vysledky-atleta/2019/10000027528" TargetMode="External"/><Relationship Id="rId15" Type="http://schemas.openxmlformats.org/officeDocument/2006/relationships/hyperlink" Target="https://online.atletika.cz/vysledky-atleta/2019/10000027718" TargetMode="External"/><Relationship Id="rId23" Type="http://schemas.openxmlformats.org/officeDocument/2006/relationships/hyperlink" Target="https://online.atletika.cz/vysledky-atleta/2019/10000027499" TargetMode="External"/><Relationship Id="rId28" Type="http://schemas.openxmlformats.org/officeDocument/2006/relationships/hyperlink" Target="https://online.atletika.cz/vysledky-atleta/2019/10000111228" TargetMode="External"/><Relationship Id="rId10" Type="http://schemas.openxmlformats.org/officeDocument/2006/relationships/hyperlink" Target="https://online.atletika.cz/vysledky-atleta/2019/10000027887" TargetMode="External"/><Relationship Id="rId19" Type="http://schemas.openxmlformats.org/officeDocument/2006/relationships/hyperlink" Target="https://online.atletika.cz/vysledky-atleta/2019/10000081754" TargetMode="External"/><Relationship Id="rId4" Type="http://schemas.openxmlformats.org/officeDocument/2006/relationships/hyperlink" Target="https://online.atletika.cz/vysledky-atleta/2019/10000027920" TargetMode="External"/><Relationship Id="rId9" Type="http://schemas.openxmlformats.org/officeDocument/2006/relationships/hyperlink" Target="https://online.atletika.cz/vysledky-atleta/2019/10000104416" TargetMode="External"/><Relationship Id="rId14" Type="http://schemas.openxmlformats.org/officeDocument/2006/relationships/hyperlink" Target="https://online.atletika.cz/vysledky-atleta/2019/10000027499" TargetMode="External"/><Relationship Id="rId22" Type="http://schemas.openxmlformats.org/officeDocument/2006/relationships/hyperlink" Target="https://online.atletika.cz/vysledky-atleta/2019/10000027920" TargetMode="External"/><Relationship Id="rId27" Type="http://schemas.openxmlformats.org/officeDocument/2006/relationships/hyperlink" Target="https://online.atletika.cz/vysledky-atleta/2019/10000027880" TargetMode="External"/><Relationship Id="rId30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atletika.cz/vysledky-atleta/2019/10000028855" TargetMode="External"/><Relationship Id="rId13" Type="http://schemas.openxmlformats.org/officeDocument/2006/relationships/hyperlink" Target="https://online.atletika.cz/vysledky-atleta/2019/10000028818" TargetMode="External"/><Relationship Id="rId18" Type="http://schemas.openxmlformats.org/officeDocument/2006/relationships/hyperlink" Target="https://online.atletika.cz/vysledky-atleta/2019/10000029085" TargetMode="External"/><Relationship Id="rId26" Type="http://schemas.openxmlformats.org/officeDocument/2006/relationships/hyperlink" Target="https://online.atletika.cz/vysledky-atleta/2019/10000029028" TargetMode="External"/><Relationship Id="rId3" Type="http://schemas.openxmlformats.org/officeDocument/2006/relationships/hyperlink" Target="https://online.atletika.cz/vysledky-atleta/2019/10000028812" TargetMode="External"/><Relationship Id="rId21" Type="http://schemas.openxmlformats.org/officeDocument/2006/relationships/hyperlink" Target="https://online.atletika.cz/vysledky-atleta/2019/10000028993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https://online.atletika.cz/vysledky-atleta/2019/10000029108" TargetMode="External"/><Relationship Id="rId12" Type="http://schemas.openxmlformats.org/officeDocument/2006/relationships/hyperlink" Target="https://online.atletika.cz/vysledky-atleta/2019/10000029025" TargetMode="External"/><Relationship Id="rId17" Type="http://schemas.openxmlformats.org/officeDocument/2006/relationships/hyperlink" Target="https://online.atletika.cz/vysledky-atleta/2019/10000028935" TargetMode="External"/><Relationship Id="rId25" Type="http://schemas.openxmlformats.org/officeDocument/2006/relationships/hyperlink" Target="https://online.atletika.cz/vysledky-atleta/2019/10000028818" TargetMode="External"/><Relationship Id="rId33" Type="http://schemas.openxmlformats.org/officeDocument/2006/relationships/hyperlink" Target="https://online.atletika.cz/vysledky-atleta/2019/10000028932" TargetMode="External"/><Relationship Id="rId2" Type="http://schemas.openxmlformats.org/officeDocument/2006/relationships/hyperlink" Target="https://online.atletika.cz/vysledky-atleta/2019/10000029071" TargetMode="External"/><Relationship Id="rId16" Type="http://schemas.openxmlformats.org/officeDocument/2006/relationships/hyperlink" Target="https://online.atletika.cz/vysledky-atleta/2019/10000028839" TargetMode="External"/><Relationship Id="rId20" Type="http://schemas.openxmlformats.org/officeDocument/2006/relationships/hyperlink" Target="https://online.atletika.cz/vysledky-atleta/2019/10000096976" TargetMode="External"/><Relationship Id="rId29" Type="http://schemas.openxmlformats.org/officeDocument/2006/relationships/hyperlink" Target="https://online.atletika.cz/vysledky-atleta/2019/10000029078" TargetMode="External"/><Relationship Id="rId1" Type="http://schemas.openxmlformats.org/officeDocument/2006/relationships/hyperlink" Target="https://online.atletika.cz/vysledky-atleta/2019/10000028966" TargetMode="External"/><Relationship Id="rId6" Type="http://schemas.openxmlformats.org/officeDocument/2006/relationships/hyperlink" Target="https://online.atletika.cz/vysledky-atleta/2019/10000029078" TargetMode="External"/><Relationship Id="rId11" Type="http://schemas.openxmlformats.org/officeDocument/2006/relationships/hyperlink" Target="https://online.atletika.cz/vysledky-atleta/2019/10000111246" TargetMode="External"/><Relationship Id="rId24" Type="http://schemas.openxmlformats.org/officeDocument/2006/relationships/hyperlink" Target="https://online.atletika.cz/vysledky-atleta/2019/10000111180" TargetMode="External"/><Relationship Id="rId32" Type="http://schemas.openxmlformats.org/officeDocument/2006/relationships/hyperlink" Target="https://online.atletika.cz/vysledky-atleta/2019/10000029071" TargetMode="External"/><Relationship Id="rId5" Type="http://schemas.openxmlformats.org/officeDocument/2006/relationships/hyperlink" Target="https://online.atletika.cz/vysledky-atleta/2019/10000112680" TargetMode="External"/><Relationship Id="rId15" Type="http://schemas.openxmlformats.org/officeDocument/2006/relationships/hyperlink" Target="https://online.atletika.cz/vysledky-atleta/2019/10000095554" TargetMode="External"/><Relationship Id="rId23" Type="http://schemas.openxmlformats.org/officeDocument/2006/relationships/hyperlink" Target="https://online.atletika.cz/vysledky-atleta/2019/10000028932" TargetMode="External"/><Relationship Id="rId28" Type="http://schemas.openxmlformats.org/officeDocument/2006/relationships/hyperlink" Target="https://online.atletika.cz/vysledky-atleta/2019/10000029097" TargetMode="External"/><Relationship Id="rId10" Type="http://schemas.openxmlformats.org/officeDocument/2006/relationships/hyperlink" Target="https://online.atletika.cz/vysledky-atleta/2019/10000111231" TargetMode="External"/><Relationship Id="rId19" Type="http://schemas.openxmlformats.org/officeDocument/2006/relationships/hyperlink" Target="https://online.atletika.cz/vysledky-atleta/2019/10000111226" TargetMode="External"/><Relationship Id="rId31" Type="http://schemas.openxmlformats.org/officeDocument/2006/relationships/hyperlink" Target="https://online.atletika.cz/vysledky-atleta/2019/10000095554" TargetMode="External"/><Relationship Id="rId4" Type="http://schemas.openxmlformats.org/officeDocument/2006/relationships/hyperlink" Target="https://online.atletika.cz/vysledky-atleta/2019/10000028811" TargetMode="External"/><Relationship Id="rId9" Type="http://schemas.openxmlformats.org/officeDocument/2006/relationships/hyperlink" Target="https://online.atletika.cz/vysledky-atleta/2019/10000083341" TargetMode="External"/><Relationship Id="rId14" Type="http://schemas.openxmlformats.org/officeDocument/2006/relationships/hyperlink" Target="https://online.atletika.cz/vysledky-atleta/2019/10000029097" TargetMode="External"/><Relationship Id="rId22" Type="http://schemas.openxmlformats.org/officeDocument/2006/relationships/hyperlink" Target="https://online.atletika.cz/vysledky-atleta/2019/10000029028" TargetMode="External"/><Relationship Id="rId27" Type="http://schemas.openxmlformats.org/officeDocument/2006/relationships/hyperlink" Target="https://online.atletika.cz/vysledky-atleta/2019/10000028935" TargetMode="External"/><Relationship Id="rId30" Type="http://schemas.openxmlformats.org/officeDocument/2006/relationships/hyperlink" Target="https://online.atletika.cz/vysledky-atleta/2019/10000028993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atletika.cz/vysledky-atleta/2019/10000029572" TargetMode="External"/><Relationship Id="rId13" Type="http://schemas.openxmlformats.org/officeDocument/2006/relationships/hyperlink" Target="https://online.atletika.cz/vysledky-atleta/2019/10000111281" TargetMode="External"/><Relationship Id="rId18" Type="http://schemas.openxmlformats.org/officeDocument/2006/relationships/hyperlink" Target="https://online.atletika.cz/vysledky-atleta/2019/10000029501" TargetMode="External"/><Relationship Id="rId26" Type="http://schemas.openxmlformats.org/officeDocument/2006/relationships/hyperlink" Target="https://online.atletika.cz/vysledky-atleta/2019/10000096799" TargetMode="External"/><Relationship Id="rId3" Type="http://schemas.openxmlformats.org/officeDocument/2006/relationships/hyperlink" Target="https://online.atletika.cz/vysledky-atleta/2019/10000029641" TargetMode="External"/><Relationship Id="rId21" Type="http://schemas.openxmlformats.org/officeDocument/2006/relationships/hyperlink" Target="https://online.atletika.cz/vysledky-atleta/2019/10000029572" TargetMode="External"/><Relationship Id="rId7" Type="http://schemas.openxmlformats.org/officeDocument/2006/relationships/hyperlink" Target="https://online.atletika.cz/vysledky-atleta/2019/10000029713" TargetMode="External"/><Relationship Id="rId12" Type="http://schemas.openxmlformats.org/officeDocument/2006/relationships/hyperlink" Target="https://online.atletika.cz/vysledky-atleta/2019/10000029596" TargetMode="External"/><Relationship Id="rId17" Type="http://schemas.openxmlformats.org/officeDocument/2006/relationships/hyperlink" Target="https://online.atletika.cz/vysledky-atleta/2019/10000096799" TargetMode="External"/><Relationship Id="rId25" Type="http://schemas.openxmlformats.org/officeDocument/2006/relationships/hyperlink" Target="https://online.atletika.cz/vysledky-atleta/2019/10000108268" TargetMode="External"/><Relationship Id="rId2" Type="http://schemas.openxmlformats.org/officeDocument/2006/relationships/hyperlink" Target="https://online.atletika.cz/vysledky-atleta/2019/10000029654" TargetMode="External"/><Relationship Id="rId16" Type="http://schemas.openxmlformats.org/officeDocument/2006/relationships/hyperlink" Target="https://online.atletika.cz/vysledky-atleta/2019/10000029633" TargetMode="External"/><Relationship Id="rId20" Type="http://schemas.openxmlformats.org/officeDocument/2006/relationships/hyperlink" Target="https://online.atletika.cz/vysledky-atleta/2019/10000029705" TargetMode="External"/><Relationship Id="rId29" Type="http://schemas.openxmlformats.org/officeDocument/2006/relationships/hyperlink" Target="https://online.atletika.cz/vysledky-atleta/2019/10000029654" TargetMode="External"/><Relationship Id="rId1" Type="http://schemas.openxmlformats.org/officeDocument/2006/relationships/hyperlink" Target="https://online.atletika.cz/vysledky-atleta/2019/10000110809" TargetMode="External"/><Relationship Id="rId6" Type="http://schemas.openxmlformats.org/officeDocument/2006/relationships/hyperlink" Target="https://online.atletika.cz/vysledky-atleta/2019/10000029714" TargetMode="External"/><Relationship Id="rId11" Type="http://schemas.openxmlformats.org/officeDocument/2006/relationships/hyperlink" Target="https://online.atletika.cz/vysledky-atleta/2019/10000029505" TargetMode="External"/><Relationship Id="rId24" Type="http://schemas.openxmlformats.org/officeDocument/2006/relationships/hyperlink" Target="https://online.atletika.cz/vysledky-atleta/2019/10000029546" TargetMode="External"/><Relationship Id="rId5" Type="http://schemas.openxmlformats.org/officeDocument/2006/relationships/hyperlink" Target="https://online.atletika.cz/vysledky-atleta/2019/10000029652" TargetMode="External"/><Relationship Id="rId15" Type="http://schemas.openxmlformats.org/officeDocument/2006/relationships/hyperlink" Target="https://online.atletika.cz/vysledky-atleta/2019/10000029622" TargetMode="External"/><Relationship Id="rId23" Type="http://schemas.openxmlformats.org/officeDocument/2006/relationships/hyperlink" Target="https://online.atletika.cz/vysledky-atleta/2019/10000029596" TargetMode="External"/><Relationship Id="rId28" Type="http://schemas.openxmlformats.org/officeDocument/2006/relationships/hyperlink" Target="https://online.atletika.cz/vysledky-atleta/2019/10000029541" TargetMode="External"/><Relationship Id="rId10" Type="http://schemas.openxmlformats.org/officeDocument/2006/relationships/hyperlink" Target="https://online.atletika.cz/vysledky-atleta/2019/10000029546" TargetMode="External"/><Relationship Id="rId19" Type="http://schemas.openxmlformats.org/officeDocument/2006/relationships/hyperlink" Target="https://online.atletika.cz/vysledky-atleta/2019/10000108268" TargetMode="External"/><Relationship Id="rId31" Type="http://schemas.openxmlformats.org/officeDocument/2006/relationships/printerSettings" Target="../printerSettings/printerSettings3.bin"/><Relationship Id="rId4" Type="http://schemas.openxmlformats.org/officeDocument/2006/relationships/hyperlink" Target="https://online.atletika.cz/vysledky-atleta/2019/10000029541" TargetMode="External"/><Relationship Id="rId9" Type="http://schemas.openxmlformats.org/officeDocument/2006/relationships/hyperlink" Target="https://online.atletika.cz/vysledky-atleta/2019/10000029666" TargetMode="External"/><Relationship Id="rId14" Type="http://schemas.openxmlformats.org/officeDocument/2006/relationships/hyperlink" Target="https://online.atletika.cz/vysledky-atleta/2019/10000111247" TargetMode="External"/><Relationship Id="rId22" Type="http://schemas.openxmlformats.org/officeDocument/2006/relationships/hyperlink" Target="https://online.atletika.cz/vysledky-atleta/2019/10000110809" TargetMode="External"/><Relationship Id="rId27" Type="http://schemas.openxmlformats.org/officeDocument/2006/relationships/hyperlink" Target="https://online.atletika.cz/vysledky-atleta/2019/10000111247" TargetMode="External"/><Relationship Id="rId30" Type="http://schemas.openxmlformats.org/officeDocument/2006/relationships/hyperlink" Target="https://online.atletika.cz/vysledky-atleta/2019/1000002966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atletika.cz/vysledky-atleta/2019/10000105126" TargetMode="External"/><Relationship Id="rId13" Type="http://schemas.openxmlformats.org/officeDocument/2006/relationships/hyperlink" Target="https://online.atletika.cz/vysledky-atleta/2019/10000096803" TargetMode="External"/><Relationship Id="rId18" Type="http://schemas.openxmlformats.org/officeDocument/2006/relationships/hyperlink" Target="https://online.atletika.cz/vysledky-atleta/2019/10000095297" TargetMode="External"/><Relationship Id="rId26" Type="http://schemas.openxmlformats.org/officeDocument/2006/relationships/printerSettings" Target="../printerSettings/printerSettings4.bin"/><Relationship Id="rId3" Type="http://schemas.openxmlformats.org/officeDocument/2006/relationships/hyperlink" Target="https://online.atletika.cz/vysledky-atleta/2019/10000110836" TargetMode="External"/><Relationship Id="rId21" Type="http://schemas.openxmlformats.org/officeDocument/2006/relationships/hyperlink" Target="https://online.atletika.cz/vysledky-atleta/2019/10000030068" TargetMode="External"/><Relationship Id="rId7" Type="http://schemas.openxmlformats.org/officeDocument/2006/relationships/hyperlink" Target="https://online.atletika.cz/vysledky-atleta/2019/10000030068" TargetMode="External"/><Relationship Id="rId12" Type="http://schemas.openxmlformats.org/officeDocument/2006/relationships/hyperlink" Target="https://online.atletika.cz/vysledky-atleta/2019/10000095297" TargetMode="External"/><Relationship Id="rId17" Type="http://schemas.openxmlformats.org/officeDocument/2006/relationships/hyperlink" Target="https://online.atletika.cz/vysledky-atleta/2019/10000030069" TargetMode="External"/><Relationship Id="rId25" Type="http://schemas.openxmlformats.org/officeDocument/2006/relationships/hyperlink" Target="https://online.atletika.cz/vysledky-atleta/2019/10000088983" TargetMode="External"/><Relationship Id="rId2" Type="http://schemas.openxmlformats.org/officeDocument/2006/relationships/hyperlink" Target="https://online.atletika.cz/vysledky-atleta/2019/10000111334" TargetMode="External"/><Relationship Id="rId16" Type="http://schemas.openxmlformats.org/officeDocument/2006/relationships/hyperlink" Target="https://online.atletika.cz/vysledky-atleta/2019/10000030006" TargetMode="External"/><Relationship Id="rId20" Type="http://schemas.openxmlformats.org/officeDocument/2006/relationships/hyperlink" Target="https://online.atletika.cz/vysledky-atleta/2019/10000030009" TargetMode="External"/><Relationship Id="rId1" Type="http://schemas.openxmlformats.org/officeDocument/2006/relationships/hyperlink" Target="https://online.atletika.cz/vysledky-atleta/2019/10000030069" TargetMode="External"/><Relationship Id="rId6" Type="http://schemas.openxmlformats.org/officeDocument/2006/relationships/hyperlink" Target="https://online.atletika.cz/vysledky-atleta/2019/10000088983" TargetMode="External"/><Relationship Id="rId11" Type="http://schemas.openxmlformats.org/officeDocument/2006/relationships/hyperlink" Target="https://online.atletika.cz/vysledky-atleta/2019/10000030108" TargetMode="External"/><Relationship Id="rId24" Type="http://schemas.openxmlformats.org/officeDocument/2006/relationships/hyperlink" Target="https://online.atletika.cz/vysledky-atleta/2019/10000029999" TargetMode="External"/><Relationship Id="rId5" Type="http://schemas.openxmlformats.org/officeDocument/2006/relationships/hyperlink" Target="https://online.atletika.cz/vysledky-atleta/2019/10000104365" TargetMode="External"/><Relationship Id="rId15" Type="http://schemas.openxmlformats.org/officeDocument/2006/relationships/hyperlink" Target="https://online.atletika.cz/vysledky-atleta/2019/10000030083" TargetMode="External"/><Relationship Id="rId23" Type="http://schemas.openxmlformats.org/officeDocument/2006/relationships/hyperlink" Target="https://online.atletika.cz/vysledky-atleta/2019/10000096803" TargetMode="External"/><Relationship Id="rId10" Type="http://schemas.openxmlformats.org/officeDocument/2006/relationships/hyperlink" Target="https://online.atletika.cz/vysledky-atleta/2019/10000030064" TargetMode="External"/><Relationship Id="rId19" Type="http://schemas.openxmlformats.org/officeDocument/2006/relationships/hyperlink" Target="https://online.atletika.cz/vysledky-atleta/2019/10000088214" TargetMode="External"/><Relationship Id="rId4" Type="http://schemas.openxmlformats.org/officeDocument/2006/relationships/hyperlink" Target="https://online.atletika.cz/vysledky-atleta/2019/10000030009" TargetMode="External"/><Relationship Id="rId9" Type="http://schemas.openxmlformats.org/officeDocument/2006/relationships/hyperlink" Target="https://online.atletika.cz/vysledky-atleta/2019/10000029999" TargetMode="External"/><Relationship Id="rId14" Type="http://schemas.openxmlformats.org/officeDocument/2006/relationships/hyperlink" Target="https://online.atletika.cz/vysledky-atleta/2019/10000088214" TargetMode="External"/><Relationship Id="rId22" Type="http://schemas.openxmlformats.org/officeDocument/2006/relationships/hyperlink" Target="https://online.atletika.cz/vysledky-atleta/2019/10000030064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atletika.cz/vysledky-atleta/2019/10000096802" TargetMode="External"/><Relationship Id="rId13" Type="http://schemas.openxmlformats.org/officeDocument/2006/relationships/hyperlink" Target="https://online.atletika.cz/vysledky-atleta/2019/10000030307" TargetMode="External"/><Relationship Id="rId18" Type="http://schemas.openxmlformats.org/officeDocument/2006/relationships/hyperlink" Target="https://online.atletika.cz/vysledky-atleta/2019/10000090523" TargetMode="External"/><Relationship Id="rId26" Type="http://schemas.openxmlformats.org/officeDocument/2006/relationships/hyperlink" Target="https://online.atletika.cz/vysledky-atleta/2019/10000030285" TargetMode="External"/><Relationship Id="rId3" Type="http://schemas.openxmlformats.org/officeDocument/2006/relationships/hyperlink" Target="https://online.atletika.cz/vysledky-atleta/2019/10000090107" TargetMode="External"/><Relationship Id="rId21" Type="http://schemas.openxmlformats.org/officeDocument/2006/relationships/hyperlink" Target="https://online.atletika.cz/vysledky-atleta/2019/10000030270" TargetMode="External"/><Relationship Id="rId7" Type="http://schemas.openxmlformats.org/officeDocument/2006/relationships/hyperlink" Target="https://online.atletika.cz/vysledky-atleta/2019/10000105868" TargetMode="External"/><Relationship Id="rId12" Type="http://schemas.openxmlformats.org/officeDocument/2006/relationships/hyperlink" Target="https://online.atletika.cz/vysledky-atleta/2019/10000108723" TargetMode="External"/><Relationship Id="rId17" Type="http://schemas.openxmlformats.org/officeDocument/2006/relationships/hyperlink" Target="https://online.atletika.cz/vysledky-atleta/2019/10000030280" TargetMode="External"/><Relationship Id="rId25" Type="http://schemas.openxmlformats.org/officeDocument/2006/relationships/hyperlink" Target="https://online.atletika.cz/vysledky-atleta/2019/10000030321" TargetMode="External"/><Relationship Id="rId2" Type="http://schemas.openxmlformats.org/officeDocument/2006/relationships/hyperlink" Target="https://online.atletika.cz/vysledky-atleta/2019/10000030285" TargetMode="External"/><Relationship Id="rId16" Type="http://schemas.openxmlformats.org/officeDocument/2006/relationships/hyperlink" Target="https://online.atletika.cz/vysledky-atleta/2019/10000030269" TargetMode="External"/><Relationship Id="rId20" Type="http://schemas.openxmlformats.org/officeDocument/2006/relationships/hyperlink" Target="https://online.atletika.cz/vysledky-atleta/2019/10000105132" TargetMode="External"/><Relationship Id="rId29" Type="http://schemas.openxmlformats.org/officeDocument/2006/relationships/hyperlink" Target="https://online.atletika.cz/vysledky-atleta/2019/10000090523" TargetMode="External"/><Relationship Id="rId1" Type="http://schemas.openxmlformats.org/officeDocument/2006/relationships/hyperlink" Target="https://online.atletika.cz/vysledky-atleta/2019/10000030321" TargetMode="External"/><Relationship Id="rId6" Type="http://schemas.openxmlformats.org/officeDocument/2006/relationships/hyperlink" Target="https://online.atletika.cz/vysledky-atleta/2019/10000030308" TargetMode="External"/><Relationship Id="rId11" Type="http://schemas.openxmlformats.org/officeDocument/2006/relationships/hyperlink" Target="https://online.atletika.cz/vysledky-atleta/2019/10000105132" TargetMode="External"/><Relationship Id="rId24" Type="http://schemas.openxmlformats.org/officeDocument/2006/relationships/hyperlink" Target="https://online.atletika.cz/vysledky-atleta/2019/10000090326" TargetMode="External"/><Relationship Id="rId5" Type="http://schemas.openxmlformats.org/officeDocument/2006/relationships/hyperlink" Target="https://online.atletika.cz/vysledky-atleta/2019/10000109176" TargetMode="External"/><Relationship Id="rId15" Type="http://schemas.openxmlformats.org/officeDocument/2006/relationships/hyperlink" Target="https://online.atletika.cz/vysledky-atleta/2019/10000090326" TargetMode="External"/><Relationship Id="rId23" Type="http://schemas.openxmlformats.org/officeDocument/2006/relationships/hyperlink" Target="https://online.atletika.cz/vysledky-atleta/2019/10000110897" TargetMode="External"/><Relationship Id="rId28" Type="http://schemas.openxmlformats.org/officeDocument/2006/relationships/hyperlink" Target="https://online.atletika.cz/vysledky-atleta/2019/10000030307" TargetMode="External"/><Relationship Id="rId10" Type="http://schemas.openxmlformats.org/officeDocument/2006/relationships/hyperlink" Target="https://online.atletika.cz/vysledky-atleta/2019/10000110897" TargetMode="External"/><Relationship Id="rId19" Type="http://schemas.openxmlformats.org/officeDocument/2006/relationships/hyperlink" Target="https://online.atletika.cz/vysledky-atleta/2019/10000105931" TargetMode="External"/><Relationship Id="rId4" Type="http://schemas.openxmlformats.org/officeDocument/2006/relationships/hyperlink" Target="https://online.atletika.cz/vysledky-atleta/2019/10000110873" TargetMode="External"/><Relationship Id="rId9" Type="http://schemas.openxmlformats.org/officeDocument/2006/relationships/hyperlink" Target="https://online.atletika.cz/vysledky-atleta/2019/10000030270" TargetMode="External"/><Relationship Id="rId14" Type="http://schemas.openxmlformats.org/officeDocument/2006/relationships/hyperlink" Target="https://online.atletika.cz/vysledky-atleta/2019/10000090092" TargetMode="External"/><Relationship Id="rId22" Type="http://schemas.openxmlformats.org/officeDocument/2006/relationships/hyperlink" Target="https://online.atletika.cz/vysledky-atleta/2019/10000030269" TargetMode="External"/><Relationship Id="rId27" Type="http://schemas.openxmlformats.org/officeDocument/2006/relationships/hyperlink" Target="https://online.atletika.cz/vysledky-atleta/2019/10000030280" TargetMode="External"/><Relationship Id="rId30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atletika.cz/vysledky-atleta/2019/10000096971" TargetMode="External"/><Relationship Id="rId13" Type="http://schemas.openxmlformats.org/officeDocument/2006/relationships/hyperlink" Target="https://online.atletika.cz/vysledky-atleta/2019/10000028599" TargetMode="External"/><Relationship Id="rId18" Type="http://schemas.openxmlformats.org/officeDocument/2006/relationships/hyperlink" Target="https://online.atletika.cz/vysledky-atleta/2019/10000028313" TargetMode="External"/><Relationship Id="rId26" Type="http://schemas.openxmlformats.org/officeDocument/2006/relationships/hyperlink" Target="https://online.atletika.cz/vysledky-atleta/2019/10000028138" TargetMode="External"/><Relationship Id="rId3" Type="http://schemas.openxmlformats.org/officeDocument/2006/relationships/hyperlink" Target="https://online.atletika.cz/vysledky-atleta/2019/10000028445" TargetMode="External"/><Relationship Id="rId21" Type="http://schemas.openxmlformats.org/officeDocument/2006/relationships/hyperlink" Target="https://online.atletika.cz/vysledky-atleta/2019/10000028652" TargetMode="External"/><Relationship Id="rId34" Type="http://schemas.openxmlformats.org/officeDocument/2006/relationships/hyperlink" Target="https://online.atletika.cz/vysledky-atleta/2019/10000028313" TargetMode="External"/><Relationship Id="rId7" Type="http://schemas.openxmlformats.org/officeDocument/2006/relationships/hyperlink" Target="https://online.atletika.cz/vysledky-atleta/2019/10000028682" TargetMode="External"/><Relationship Id="rId12" Type="http://schemas.openxmlformats.org/officeDocument/2006/relationships/hyperlink" Target="https://online.atletika.cz/vysledky-atleta/2019/10000028565" TargetMode="External"/><Relationship Id="rId17" Type="http://schemas.openxmlformats.org/officeDocument/2006/relationships/hyperlink" Target="https://online.atletika.cz/vysledky-atleta/2019/10000028251" TargetMode="External"/><Relationship Id="rId25" Type="http://schemas.openxmlformats.org/officeDocument/2006/relationships/hyperlink" Target="https://online.atletika.cz/vysledky-atleta/2019/10000028138" TargetMode="External"/><Relationship Id="rId33" Type="http://schemas.openxmlformats.org/officeDocument/2006/relationships/hyperlink" Target="https://online.atletika.cz/vysledky-atleta/2019/10000028251" TargetMode="External"/><Relationship Id="rId2" Type="http://schemas.openxmlformats.org/officeDocument/2006/relationships/hyperlink" Target="https://online.atletika.cz/vysledky-atleta/2019/10000102039" TargetMode="External"/><Relationship Id="rId16" Type="http://schemas.openxmlformats.org/officeDocument/2006/relationships/hyperlink" Target="https://online.atletika.cz/vysledky-atleta/2019/10000096969" TargetMode="External"/><Relationship Id="rId20" Type="http://schemas.openxmlformats.org/officeDocument/2006/relationships/hyperlink" Target="https://online.atletika.cz/vysledky-atleta/2019/10000028444" TargetMode="External"/><Relationship Id="rId29" Type="http://schemas.openxmlformats.org/officeDocument/2006/relationships/hyperlink" Target="https://online.atletika.cz/vysledky-atleta/2019/10000096975" TargetMode="External"/><Relationship Id="rId1" Type="http://schemas.openxmlformats.org/officeDocument/2006/relationships/hyperlink" Target="https://online.atletika.cz/vysledky-atleta/2019/10000029212" TargetMode="External"/><Relationship Id="rId6" Type="http://schemas.openxmlformats.org/officeDocument/2006/relationships/hyperlink" Target="https://online.atletika.cz/vysledky-atleta/2019/10000028092" TargetMode="External"/><Relationship Id="rId11" Type="http://schemas.openxmlformats.org/officeDocument/2006/relationships/hyperlink" Target="https://online.atletika.cz/vysledky-atleta/2019/10000028229" TargetMode="External"/><Relationship Id="rId24" Type="http://schemas.openxmlformats.org/officeDocument/2006/relationships/hyperlink" Target="https://online.atletika.cz/vysledky-atleta/2019/10000028138" TargetMode="External"/><Relationship Id="rId32" Type="http://schemas.openxmlformats.org/officeDocument/2006/relationships/hyperlink" Target="https://online.atletika.cz/vysledky-atleta/2019/10000028130" TargetMode="External"/><Relationship Id="rId37" Type="http://schemas.openxmlformats.org/officeDocument/2006/relationships/printerSettings" Target="../printerSettings/printerSettings6.bin"/><Relationship Id="rId5" Type="http://schemas.openxmlformats.org/officeDocument/2006/relationships/hyperlink" Target="https://online.atletika.cz/vysledky-atleta/2019/10000104414" TargetMode="External"/><Relationship Id="rId15" Type="http://schemas.openxmlformats.org/officeDocument/2006/relationships/hyperlink" Target="https://online.atletika.cz/vysledky-atleta/2019/10000104417" TargetMode="External"/><Relationship Id="rId23" Type="http://schemas.openxmlformats.org/officeDocument/2006/relationships/hyperlink" Target="https://online.atletika.cz/vysledky-atleta/2019/10000028138" TargetMode="External"/><Relationship Id="rId28" Type="http://schemas.openxmlformats.org/officeDocument/2006/relationships/hyperlink" Target="https://online.atletika.cz/vysledky-atleta/2019/10000028445" TargetMode="External"/><Relationship Id="rId36" Type="http://schemas.openxmlformats.org/officeDocument/2006/relationships/hyperlink" Target="https://online.atletika.cz/vysledky-atleta/2019/10000028138" TargetMode="External"/><Relationship Id="rId10" Type="http://schemas.openxmlformats.org/officeDocument/2006/relationships/hyperlink" Target="https://online.atletika.cz/vysledky-atleta/2019/10000028185" TargetMode="External"/><Relationship Id="rId19" Type="http://schemas.openxmlformats.org/officeDocument/2006/relationships/hyperlink" Target="https://online.atletika.cz/vysledky-atleta/2019/10000028490" TargetMode="External"/><Relationship Id="rId31" Type="http://schemas.openxmlformats.org/officeDocument/2006/relationships/hyperlink" Target="https://online.atletika.cz/vysledky-atleta/2019/10000028565" TargetMode="External"/><Relationship Id="rId4" Type="http://schemas.openxmlformats.org/officeDocument/2006/relationships/hyperlink" Target="https://online.atletika.cz/vysledky-atleta/2019/10000096975" TargetMode="External"/><Relationship Id="rId9" Type="http://schemas.openxmlformats.org/officeDocument/2006/relationships/hyperlink" Target="https://online.atletika.cz/vysledky-atleta/2019/10000028190" TargetMode="External"/><Relationship Id="rId14" Type="http://schemas.openxmlformats.org/officeDocument/2006/relationships/hyperlink" Target="https://online.atletika.cz/vysledky-atleta/2019/10000028130" TargetMode="External"/><Relationship Id="rId22" Type="http://schemas.openxmlformats.org/officeDocument/2006/relationships/hyperlink" Target="https://online.atletika.cz/vysledky-atleta/2019/10000028138" TargetMode="External"/><Relationship Id="rId27" Type="http://schemas.openxmlformats.org/officeDocument/2006/relationships/hyperlink" Target="https://online.atletika.cz/vysledky-atleta/2019/10000028138" TargetMode="External"/><Relationship Id="rId30" Type="http://schemas.openxmlformats.org/officeDocument/2006/relationships/hyperlink" Target="https://online.atletika.cz/vysledky-atleta/2019/10000028185" TargetMode="External"/><Relationship Id="rId35" Type="http://schemas.openxmlformats.org/officeDocument/2006/relationships/hyperlink" Target="https://online.atletika.cz/vysledky-atleta/2019/10000028138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.atletika.cz/vysledky-atleta/2019/10000029422" TargetMode="External"/><Relationship Id="rId13" Type="http://schemas.openxmlformats.org/officeDocument/2006/relationships/hyperlink" Target="https://online.atletika.cz/vysledky-atleta/2019/10000029225" TargetMode="External"/><Relationship Id="rId18" Type="http://schemas.openxmlformats.org/officeDocument/2006/relationships/hyperlink" Target="https://online.atletika.cz/vysledky-atleta/2019/10000111733" TargetMode="External"/><Relationship Id="rId26" Type="http://schemas.openxmlformats.org/officeDocument/2006/relationships/hyperlink" Target="https://online.atletika.cz/vysledky-atleta/2019/10000029234" TargetMode="External"/><Relationship Id="rId39" Type="http://schemas.openxmlformats.org/officeDocument/2006/relationships/printerSettings" Target="../printerSettings/printerSettings7.bin"/><Relationship Id="rId3" Type="http://schemas.openxmlformats.org/officeDocument/2006/relationships/hyperlink" Target="https://online.atletika.cz/vysledky-atleta/2019/10000105722" TargetMode="External"/><Relationship Id="rId21" Type="http://schemas.openxmlformats.org/officeDocument/2006/relationships/hyperlink" Target="https://online.atletika.cz/vysledky-atleta/2019/10000097927" TargetMode="External"/><Relationship Id="rId34" Type="http://schemas.openxmlformats.org/officeDocument/2006/relationships/hyperlink" Target="https://online.atletika.cz/vysledky-atleta/2019/10000095551" TargetMode="External"/><Relationship Id="rId7" Type="http://schemas.openxmlformats.org/officeDocument/2006/relationships/hyperlink" Target="https://online.atletika.cz/vysledky-atleta/2019/10000029362" TargetMode="External"/><Relationship Id="rId12" Type="http://schemas.openxmlformats.org/officeDocument/2006/relationships/hyperlink" Target="https://online.atletika.cz/vysledky-atleta/2019/10000095551" TargetMode="External"/><Relationship Id="rId17" Type="http://schemas.openxmlformats.org/officeDocument/2006/relationships/hyperlink" Target="https://online.atletika.cz/vysledky-atleta/2019/10000029311" TargetMode="External"/><Relationship Id="rId25" Type="http://schemas.openxmlformats.org/officeDocument/2006/relationships/hyperlink" Target="https://online.atletika.cz/vysledky-atleta/2019/10000029341" TargetMode="External"/><Relationship Id="rId33" Type="http://schemas.openxmlformats.org/officeDocument/2006/relationships/hyperlink" Target="https://online.atletika.cz/vysledky-atleta/2019/10000029354" TargetMode="External"/><Relationship Id="rId38" Type="http://schemas.openxmlformats.org/officeDocument/2006/relationships/hyperlink" Target="https://online.atletika.cz/vysledky-atleta/2019/10000029136" TargetMode="External"/><Relationship Id="rId2" Type="http://schemas.openxmlformats.org/officeDocument/2006/relationships/hyperlink" Target="https://online.atletika.cz/vysledky-atleta/2019/10000029212" TargetMode="External"/><Relationship Id="rId16" Type="http://schemas.openxmlformats.org/officeDocument/2006/relationships/hyperlink" Target="https://online.atletika.cz/vysledky-atleta/2019/10000029222" TargetMode="External"/><Relationship Id="rId20" Type="http://schemas.openxmlformats.org/officeDocument/2006/relationships/hyperlink" Target="https://online.atletika.cz/vysledky-atleta/2019/10000029359" TargetMode="External"/><Relationship Id="rId29" Type="http://schemas.openxmlformats.org/officeDocument/2006/relationships/hyperlink" Target="https://online.atletika.cz/vysledky-atleta/2019/10000029389" TargetMode="External"/><Relationship Id="rId1" Type="http://schemas.openxmlformats.org/officeDocument/2006/relationships/hyperlink" Target="https://online.atletika.cz/vysledky-atleta/2019/10000029221" TargetMode="External"/><Relationship Id="rId6" Type="http://schemas.openxmlformats.org/officeDocument/2006/relationships/hyperlink" Target="https://online.atletika.cz/vysledky-atleta/2019/10000029198" TargetMode="External"/><Relationship Id="rId11" Type="http://schemas.openxmlformats.org/officeDocument/2006/relationships/hyperlink" Target="https://online.atletika.cz/vysledky-atleta/2019/10000029386" TargetMode="External"/><Relationship Id="rId24" Type="http://schemas.openxmlformats.org/officeDocument/2006/relationships/hyperlink" Target="https://online.atletika.cz/vysledky-atleta/2019/10000085103" TargetMode="External"/><Relationship Id="rId32" Type="http://schemas.openxmlformats.org/officeDocument/2006/relationships/hyperlink" Target="https://online.atletika.cz/vysledky-atleta/2019/10000029362" TargetMode="External"/><Relationship Id="rId37" Type="http://schemas.openxmlformats.org/officeDocument/2006/relationships/hyperlink" Target="https://online.atletika.cz/vysledky-atleta/2019/10000029389" TargetMode="External"/><Relationship Id="rId5" Type="http://schemas.openxmlformats.org/officeDocument/2006/relationships/hyperlink" Target="https://online.atletika.cz/vysledky-atleta/2019/10000029346" TargetMode="External"/><Relationship Id="rId15" Type="http://schemas.openxmlformats.org/officeDocument/2006/relationships/hyperlink" Target="https://online.atletika.cz/vysledky-atleta/2019/10000029339" TargetMode="External"/><Relationship Id="rId23" Type="http://schemas.openxmlformats.org/officeDocument/2006/relationships/hyperlink" Target="https://online.atletika.cz/vysledky-atleta/2019/10000029434" TargetMode="External"/><Relationship Id="rId28" Type="http://schemas.openxmlformats.org/officeDocument/2006/relationships/hyperlink" Target="https://online.atletika.cz/vysledky-atleta/2019/10000112679" TargetMode="External"/><Relationship Id="rId36" Type="http://schemas.openxmlformats.org/officeDocument/2006/relationships/hyperlink" Target="https://online.atletika.cz/vysledky-atleta/2019/10000029339" TargetMode="External"/><Relationship Id="rId10" Type="http://schemas.openxmlformats.org/officeDocument/2006/relationships/hyperlink" Target="https://online.atletika.cz/vysledky-atleta/2019/10000111645" TargetMode="External"/><Relationship Id="rId19" Type="http://schemas.openxmlformats.org/officeDocument/2006/relationships/hyperlink" Target="https://online.atletika.cz/vysledky-atleta/2019/10000029438" TargetMode="External"/><Relationship Id="rId31" Type="http://schemas.openxmlformats.org/officeDocument/2006/relationships/hyperlink" Target="https://online.atletika.cz/vysledky-atleta/2019/10000029346" TargetMode="External"/><Relationship Id="rId4" Type="http://schemas.openxmlformats.org/officeDocument/2006/relationships/hyperlink" Target="https://online.atletika.cz/vysledky-atleta/2019/10000029447" TargetMode="External"/><Relationship Id="rId9" Type="http://schemas.openxmlformats.org/officeDocument/2006/relationships/hyperlink" Target="https://online.atletika.cz/vysledky-atleta/2019/10000029354" TargetMode="External"/><Relationship Id="rId14" Type="http://schemas.openxmlformats.org/officeDocument/2006/relationships/hyperlink" Target="https://online.atletika.cz/vysledky-atleta/2019/10000029187" TargetMode="External"/><Relationship Id="rId22" Type="http://schemas.openxmlformats.org/officeDocument/2006/relationships/hyperlink" Target="https://online.atletika.cz/vysledky-atleta/2019/10000029322" TargetMode="External"/><Relationship Id="rId27" Type="http://schemas.openxmlformats.org/officeDocument/2006/relationships/hyperlink" Target="https://online.atletika.cz/vysledky-atleta/2019/10000029365" TargetMode="External"/><Relationship Id="rId30" Type="http://schemas.openxmlformats.org/officeDocument/2006/relationships/hyperlink" Target="https://online.atletika.cz/vysledky-atleta/2019/10000029136" TargetMode="External"/><Relationship Id="rId35" Type="http://schemas.openxmlformats.org/officeDocument/2006/relationships/hyperlink" Target="https://online.atletika.cz/vysledky-atleta/2019/10000029225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7"/>
  <sheetViews>
    <sheetView showGridLines="0" workbookViewId="0">
      <selection activeCell="M5" sqref="M5"/>
    </sheetView>
  </sheetViews>
  <sheetFormatPr defaultColWidth="8.85546875" defaultRowHeight="15" customHeight="1" x14ac:dyDescent="0.2"/>
  <cols>
    <col min="1" max="1" width="3.85546875" style="103" customWidth="1"/>
    <col min="2" max="2" width="22.7109375" style="103" customWidth="1"/>
    <col min="3" max="3" width="7.28515625" style="104" customWidth="1"/>
    <col min="4" max="4" width="6.42578125" style="103" customWidth="1"/>
    <col min="5" max="5" width="4.7109375" style="103" customWidth="1"/>
    <col min="6" max="6" width="7.85546875" style="105" customWidth="1"/>
    <col min="7" max="7" width="4.7109375" style="103" customWidth="1"/>
    <col min="8" max="10" width="7.140625" style="103" customWidth="1"/>
    <col min="11" max="11" width="4.140625" style="103" customWidth="1"/>
    <col min="12" max="13" width="7.5703125" style="103" customWidth="1"/>
    <col min="14" max="14" width="8.85546875" style="103" customWidth="1"/>
    <col min="15" max="15" width="19.7109375" style="103" customWidth="1"/>
    <col min="16" max="16" width="17.28515625" style="107" customWidth="1"/>
    <col min="17" max="249" width="8.85546875" style="103" customWidth="1"/>
    <col min="250" max="16384" width="8.85546875" style="94"/>
  </cols>
  <sheetData>
    <row r="1" spans="1:249" ht="20.45" customHeight="1" x14ac:dyDescent="0.2">
      <c r="A1" s="65"/>
      <c r="B1" s="66"/>
      <c r="C1" s="44"/>
      <c r="D1" s="67"/>
      <c r="E1" s="44"/>
      <c r="F1" s="68"/>
      <c r="G1" s="44"/>
      <c r="H1" s="69"/>
      <c r="I1" s="91"/>
      <c r="J1" s="91"/>
      <c r="K1" s="70"/>
      <c r="L1" s="92"/>
      <c r="M1" s="93"/>
      <c r="N1" s="94"/>
      <c r="O1" s="94"/>
      <c r="P1" s="95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</row>
    <row r="2" spans="1:249" ht="14.1" customHeight="1" thickBot="1" x14ac:dyDescent="0.25">
      <c r="A2" s="71"/>
      <c r="B2" s="72"/>
      <c r="C2" s="45"/>
      <c r="D2" s="73"/>
      <c r="E2" s="45"/>
      <c r="F2" s="74"/>
      <c r="G2" s="45"/>
      <c r="H2" s="2"/>
      <c r="I2" s="75"/>
      <c r="J2" s="76"/>
      <c r="K2" s="77"/>
      <c r="L2" s="78"/>
      <c r="M2" s="1" t="s">
        <v>55</v>
      </c>
      <c r="N2" s="94"/>
      <c r="O2" s="94"/>
      <c r="P2" s="95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</row>
    <row r="3" spans="1:249" ht="35.25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179</v>
      </c>
      <c r="G3" s="14" t="s">
        <v>4</v>
      </c>
      <c r="H3" s="175" t="s">
        <v>5</v>
      </c>
      <c r="I3" s="175" t="s">
        <v>6</v>
      </c>
      <c r="J3" s="175" t="s">
        <v>7</v>
      </c>
      <c r="K3" s="176" t="s">
        <v>4</v>
      </c>
      <c r="L3" s="176" t="s">
        <v>8</v>
      </c>
      <c r="M3" s="175" t="s">
        <v>9</v>
      </c>
      <c r="N3" s="94"/>
      <c r="O3" s="94"/>
      <c r="P3" s="95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</row>
    <row r="4" spans="1:249" ht="17.25" customHeight="1" thickBot="1" x14ac:dyDescent="0.25">
      <c r="A4" s="37">
        <v>1</v>
      </c>
      <c r="B4" s="62" t="s">
        <v>129</v>
      </c>
      <c r="C4" s="16" t="s">
        <v>195</v>
      </c>
      <c r="D4" s="38">
        <v>9.4</v>
      </c>
      <c r="E4" s="39">
        <f t="shared" ref="E4:E24" si="0">RANK(D4,$D$4:$D$24,1)</f>
        <v>3</v>
      </c>
      <c r="F4" s="36">
        <v>31.31</v>
      </c>
      <c r="G4" s="58">
        <f t="shared" ref="G4:G24" si="1">RANK(F4,$F$4:$F$24,1)</f>
        <v>2</v>
      </c>
      <c r="H4" s="17">
        <v>384</v>
      </c>
      <c r="I4" s="17">
        <v>420</v>
      </c>
      <c r="J4" s="17">
        <v>420</v>
      </c>
      <c r="K4" s="39">
        <f t="shared" ref="K4:K24" si="2">RANK(J4,$J$4:$J$24,0)</f>
        <v>1</v>
      </c>
      <c r="L4" s="17">
        <f t="shared" ref="L4:L24" si="3">SUM(E4,G4,K4)</f>
        <v>6</v>
      </c>
      <c r="M4" s="40">
        <f>RANK(L4,$L$4:$L$24,1)</f>
        <v>1</v>
      </c>
      <c r="N4" s="94"/>
      <c r="O4" s="96" t="s">
        <v>129</v>
      </c>
      <c r="P4" s="4" t="s">
        <v>195</v>
      </c>
      <c r="Q4" s="4">
        <v>11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</row>
    <row r="5" spans="1:249" ht="17.25" customHeight="1" thickBot="1" x14ac:dyDescent="0.25">
      <c r="A5" s="37">
        <v>2</v>
      </c>
      <c r="B5" s="62" t="s">
        <v>130</v>
      </c>
      <c r="C5" s="16" t="s">
        <v>195</v>
      </c>
      <c r="D5" s="38">
        <v>9.2100000000000009</v>
      </c>
      <c r="E5" s="39">
        <f t="shared" si="0"/>
        <v>2</v>
      </c>
      <c r="F5" s="36">
        <v>30.24</v>
      </c>
      <c r="G5" s="58">
        <f t="shared" si="1"/>
        <v>1</v>
      </c>
      <c r="H5" s="17">
        <v>383</v>
      </c>
      <c r="I5" s="17">
        <v>375</v>
      </c>
      <c r="J5" s="17">
        <v>383</v>
      </c>
      <c r="K5" s="39">
        <f t="shared" si="2"/>
        <v>4</v>
      </c>
      <c r="L5" s="17">
        <f t="shared" si="3"/>
        <v>7</v>
      </c>
      <c r="M5" s="79">
        <f>RANK(L5,$L$4:$L$24,1)</f>
        <v>2</v>
      </c>
      <c r="N5" s="94"/>
      <c r="O5" s="96" t="s">
        <v>130</v>
      </c>
      <c r="P5" s="4" t="s">
        <v>195</v>
      </c>
      <c r="Q5" s="4">
        <v>9</v>
      </c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</row>
    <row r="6" spans="1:249" ht="17.25" customHeight="1" thickBot="1" x14ac:dyDescent="0.25">
      <c r="A6" s="37">
        <v>3</v>
      </c>
      <c r="B6" s="97" t="s">
        <v>126</v>
      </c>
      <c r="C6" s="16" t="s">
        <v>195</v>
      </c>
      <c r="D6" s="80">
        <v>9.5299999999999994</v>
      </c>
      <c r="E6" s="58">
        <f t="shared" si="0"/>
        <v>7</v>
      </c>
      <c r="F6" s="81">
        <v>32.31</v>
      </c>
      <c r="G6" s="42">
        <f t="shared" si="1"/>
        <v>3</v>
      </c>
      <c r="H6" s="82">
        <v>371</v>
      </c>
      <c r="I6" s="82">
        <v>371</v>
      </c>
      <c r="J6" s="82">
        <v>371</v>
      </c>
      <c r="K6" s="58">
        <f t="shared" si="2"/>
        <v>7</v>
      </c>
      <c r="L6" s="82">
        <f t="shared" si="3"/>
        <v>17</v>
      </c>
      <c r="M6" s="43">
        <f>RANK(L6,$L$4:$L$24,1)</f>
        <v>3</v>
      </c>
      <c r="N6" s="94"/>
      <c r="O6" s="98" t="s">
        <v>126</v>
      </c>
      <c r="P6" s="6" t="s">
        <v>195</v>
      </c>
      <c r="Q6" s="4">
        <v>8</v>
      </c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</row>
    <row r="7" spans="1:249" ht="17.25" customHeight="1" thickBot="1" x14ac:dyDescent="0.25">
      <c r="A7" s="37">
        <v>4</v>
      </c>
      <c r="B7" s="62" t="s">
        <v>241</v>
      </c>
      <c r="C7" s="16" t="s">
        <v>181</v>
      </c>
      <c r="D7" s="80">
        <v>9.4499999999999993</v>
      </c>
      <c r="E7" s="58">
        <f t="shared" si="0"/>
        <v>4</v>
      </c>
      <c r="F7" s="81">
        <v>32.74</v>
      </c>
      <c r="G7" s="42">
        <f t="shared" si="1"/>
        <v>4</v>
      </c>
      <c r="H7" s="82">
        <v>365</v>
      </c>
      <c r="I7" s="82">
        <v>340</v>
      </c>
      <c r="J7" s="82">
        <v>365</v>
      </c>
      <c r="K7" s="58">
        <f t="shared" si="2"/>
        <v>9</v>
      </c>
      <c r="L7" s="82">
        <f t="shared" si="3"/>
        <v>17</v>
      </c>
      <c r="M7" s="58">
        <f>RANK(L7,$L$4:$L$24,1)</f>
        <v>3</v>
      </c>
      <c r="N7" s="94"/>
      <c r="O7" s="98" t="s">
        <v>241</v>
      </c>
      <c r="P7" s="6" t="s">
        <v>181</v>
      </c>
      <c r="Q7" s="4">
        <v>7</v>
      </c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</row>
    <row r="8" spans="1:249" ht="17.25" customHeight="1" thickBot="1" x14ac:dyDescent="0.25">
      <c r="A8" s="37">
        <v>5</v>
      </c>
      <c r="B8" s="62" t="s">
        <v>24</v>
      </c>
      <c r="C8" s="16" t="s">
        <v>188</v>
      </c>
      <c r="D8" s="80">
        <v>9.52</v>
      </c>
      <c r="E8" s="58">
        <f t="shared" si="0"/>
        <v>6</v>
      </c>
      <c r="F8" s="81">
        <v>33.799999999999997</v>
      </c>
      <c r="G8" s="42">
        <f t="shared" si="1"/>
        <v>9</v>
      </c>
      <c r="H8" s="82">
        <v>400</v>
      </c>
      <c r="I8" s="82">
        <v>390</v>
      </c>
      <c r="J8" s="82">
        <v>400</v>
      </c>
      <c r="K8" s="58">
        <f t="shared" si="2"/>
        <v>2</v>
      </c>
      <c r="L8" s="82">
        <f t="shared" si="3"/>
        <v>17</v>
      </c>
      <c r="M8" s="58">
        <f>RANK(L8,$L$4:$L$24,1)</f>
        <v>3</v>
      </c>
      <c r="N8" s="94"/>
      <c r="O8" s="98" t="s">
        <v>24</v>
      </c>
      <c r="P8" s="6" t="s">
        <v>188</v>
      </c>
      <c r="Q8" s="4">
        <v>6</v>
      </c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</row>
    <row r="9" spans="1:249" ht="17.25" customHeight="1" thickBot="1" x14ac:dyDescent="0.25">
      <c r="A9" s="37">
        <v>6</v>
      </c>
      <c r="B9" s="63" t="s">
        <v>128</v>
      </c>
      <c r="C9" s="16" t="s">
        <v>181</v>
      </c>
      <c r="D9" s="38">
        <v>9.49</v>
      </c>
      <c r="E9" s="39">
        <f t="shared" si="0"/>
        <v>5</v>
      </c>
      <c r="F9" s="36">
        <v>33.1</v>
      </c>
      <c r="G9" s="58">
        <f t="shared" si="1"/>
        <v>6</v>
      </c>
      <c r="H9" s="17">
        <v>356</v>
      </c>
      <c r="I9" s="17">
        <v>380</v>
      </c>
      <c r="J9" s="17">
        <v>380</v>
      </c>
      <c r="K9" s="39">
        <f t="shared" si="2"/>
        <v>6</v>
      </c>
      <c r="L9" s="17">
        <f t="shared" si="3"/>
        <v>17</v>
      </c>
      <c r="M9" s="39">
        <v>6</v>
      </c>
      <c r="N9" s="94"/>
      <c r="O9" s="99" t="s">
        <v>128</v>
      </c>
      <c r="P9" s="6" t="s">
        <v>181</v>
      </c>
      <c r="Q9" s="4">
        <v>5</v>
      </c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</row>
    <row r="10" spans="1:249" ht="17.25" customHeight="1" thickBot="1" x14ac:dyDescent="0.25">
      <c r="A10" s="37">
        <v>7</v>
      </c>
      <c r="B10" s="62" t="s">
        <v>251</v>
      </c>
      <c r="C10" s="16" t="s">
        <v>188</v>
      </c>
      <c r="D10" s="38">
        <v>9.06</v>
      </c>
      <c r="E10" s="39">
        <f t="shared" si="0"/>
        <v>1</v>
      </c>
      <c r="F10" s="36">
        <v>32.840000000000003</v>
      </c>
      <c r="G10" s="58">
        <f t="shared" si="1"/>
        <v>5</v>
      </c>
      <c r="H10" s="17">
        <v>348</v>
      </c>
      <c r="I10" s="17">
        <v>0</v>
      </c>
      <c r="J10" s="17">
        <v>348</v>
      </c>
      <c r="K10" s="39">
        <f t="shared" si="2"/>
        <v>13</v>
      </c>
      <c r="L10" s="17">
        <f t="shared" si="3"/>
        <v>19</v>
      </c>
      <c r="M10" s="39">
        <f t="shared" ref="M10:M24" si="4">RANK(L10,$L$4:$L$24,1)</f>
        <v>7</v>
      </c>
      <c r="N10" s="94"/>
      <c r="O10" s="98" t="s">
        <v>251</v>
      </c>
      <c r="P10" s="6" t="s">
        <v>188</v>
      </c>
      <c r="Q10" s="4">
        <v>4</v>
      </c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</row>
    <row r="11" spans="1:249" ht="17.25" customHeight="1" thickBot="1" x14ac:dyDescent="0.25">
      <c r="A11" s="37">
        <v>8</v>
      </c>
      <c r="B11" s="62" t="s">
        <v>262</v>
      </c>
      <c r="C11" s="16" t="s">
        <v>186</v>
      </c>
      <c r="D11" s="38">
        <v>9.85</v>
      </c>
      <c r="E11" s="39">
        <f t="shared" si="0"/>
        <v>9</v>
      </c>
      <c r="F11" s="36">
        <v>34.51</v>
      </c>
      <c r="G11" s="58">
        <f t="shared" si="1"/>
        <v>11</v>
      </c>
      <c r="H11" s="17">
        <v>385</v>
      </c>
      <c r="I11" s="17">
        <v>376</v>
      </c>
      <c r="J11" s="17">
        <v>385</v>
      </c>
      <c r="K11" s="39">
        <f t="shared" si="2"/>
        <v>3</v>
      </c>
      <c r="L11" s="17">
        <f t="shared" si="3"/>
        <v>23</v>
      </c>
      <c r="M11" s="39">
        <f t="shared" si="4"/>
        <v>8</v>
      </c>
      <c r="N11" s="94"/>
      <c r="O11" s="98" t="s">
        <v>262</v>
      </c>
      <c r="P11" s="6" t="s">
        <v>186</v>
      </c>
      <c r="Q11" s="4">
        <v>3</v>
      </c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</row>
    <row r="12" spans="1:249" ht="17.25" customHeight="1" thickBot="1" x14ac:dyDescent="0.25">
      <c r="A12" s="37">
        <v>9</v>
      </c>
      <c r="B12" s="21" t="s">
        <v>133</v>
      </c>
      <c r="C12" s="16" t="s">
        <v>195</v>
      </c>
      <c r="D12" s="38">
        <v>9.68</v>
      </c>
      <c r="E12" s="39">
        <f t="shared" si="0"/>
        <v>8</v>
      </c>
      <c r="F12" s="36">
        <v>33.53</v>
      </c>
      <c r="G12" s="58">
        <f t="shared" si="1"/>
        <v>7</v>
      </c>
      <c r="H12" s="17">
        <v>363</v>
      </c>
      <c r="I12" s="17">
        <v>329</v>
      </c>
      <c r="J12" s="17">
        <v>363</v>
      </c>
      <c r="K12" s="39">
        <f t="shared" si="2"/>
        <v>10</v>
      </c>
      <c r="L12" s="17">
        <f t="shared" si="3"/>
        <v>25</v>
      </c>
      <c r="M12" s="39">
        <f t="shared" si="4"/>
        <v>9</v>
      </c>
      <c r="N12" s="94"/>
      <c r="O12" s="7" t="s">
        <v>133</v>
      </c>
      <c r="P12" s="6" t="s">
        <v>195</v>
      </c>
      <c r="Q12" s="4">
        <v>2</v>
      </c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</row>
    <row r="13" spans="1:249" ht="17.25" customHeight="1" thickBot="1" x14ac:dyDescent="0.25">
      <c r="A13" s="37">
        <v>10</v>
      </c>
      <c r="B13" s="62" t="s">
        <v>25</v>
      </c>
      <c r="C13" s="16" t="s">
        <v>181</v>
      </c>
      <c r="D13" s="38">
        <v>9.9700000000000006</v>
      </c>
      <c r="E13" s="39">
        <f t="shared" si="0"/>
        <v>12</v>
      </c>
      <c r="F13" s="36">
        <v>34.700000000000003</v>
      </c>
      <c r="G13" s="58">
        <f t="shared" si="1"/>
        <v>12</v>
      </c>
      <c r="H13" s="17">
        <v>382</v>
      </c>
      <c r="I13" s="17">
        <v>313</v>
      </c>
      <c r="J13" s="17">
        <v>382</v>
      </c>
      <c r="K13" s="39">
        <f t="shared" si="2"/>
        <v>5</v>
      </c>
      <c r="L13" s="17">
        <f t="shared" si="3"/>
        <v>29</v>
      </c>
      <c r="M13" s="39">
        <f t="shared" si="4"/>
        <v>10</v>
      </c>
      <c r="N13" s="94"/>
      <c r="O13" s="98" t="s">
        <v>25</v>
      </c>
      <c r="P13" s="6" t="s">
        <v>181</v>
      </c>
      <c r="Q13" s="4">
        <v>1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</row>
    <row r="14" spans="1:249" ht="17.25" customHeight="1" thickBot="1" x14ac:dyDescent="0.25">
      <c r="A14" s="37">
        <v>11</v>
      </c>
      <c r="B14" s="62" t="s">
        <v>127</v>
      </c>
      <c r="C14" s="16" t="s">
        <v>195</v>
      </c>
      <c r="D14" s="37">
        <v>9.92</v>
      </c>
      <c r="E14" s="39">
        <f t="shared" si="0"/>
        <v>10</v>
      </c>
      <c r="F14" s="36">
        <v>33.78</v>
      </c>
      <c r="G14" s="58">
        <f t="shared" si="1"/>
        <v>8</v>
      </c>
      <c r="H14" s="17">
        <v>351</v>
      </c>
      <c r="I14" s="17">
        <v>350</v>
      </c>
      <c r="J14" s="17">
        <v>351</v>
      </c>
      <c r="K14" s="39">
        <f t="shared" si="2"/>
        <v>12</v>
      </c>
      <c r="L14" s="17">
        <f t="shared" si="3"/>
        <v>30</v>
      </c>
      <c r="M14" s="39">
        <f t="shared" si="4"/>
        <v>11</v>
      </c>
      <c r="N14" s="94"/>
      <c r="O14" s="94"/>
      <c r="P14" s="95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</row>
    <row r="15" spans="1:249" ht="17.25" customHeight="1" thickBot="1" x14ac:dyDescent="0.25">
      <c r="A15" s="37">
        <v>12</v>
      </c>
      <c r="B15" s="62" t="s">
        <v>26</v>
      </c>
      <c r="C15" s="16" t="s">
        <v>181</v>
      </c>
      <c r="D15" s="38">
        <v>9.93</v>
      </c>
      <c r="E15" s="39">
        <f t="shared" si="0"/>
        <v>11</v>
      </c>
      <c r="F15" s="36">
        <v>34.130000000000003</v>
      </c>
      <c r="G15" s="58">
        <f t="shared" si="1"/>
        <v>10</v>
      </c>
      <c r="H15" s="17">
        <v>0</v>
      </c>
      <c r="I15" s="17">
        <v>358</v>
      </c>
      <c r="J15" s="17">
        <v>358</v>
      </c>
      <c r="K15" s="39">
        <f t="shared" si="2"/>
        <v>11</v>
      </c>
      <c r="L15" s="17">
        <f t="shared" si="3"/>
        <v>32</v>
      </c>
      <c r="M15" s="39">
        <f t="shared" si="4"/>
        <v>12</v>
      </c>
      <c r="N15" s="94"/>
      <c r="O15" s="94"/>
      <c r="P15" s="95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</row>
    <row r="16" spans="1:249" ht="17.25" customHeight="1" thickBot="1" x14ac:dyDescent="0.25">
      <c r="A16" s="37">
        <v>13</v>
      </c>
      <c r="B16" s="62" t="s">
        <v>247</v>
      </c>
      <c r="C16" s="16" t="s">
        <v>195</v>
      </c>
      <c r="D16" s="38">
        <v>10.26</v>
      </c>
      <c r="E16" s="39">
        <f t="shared" si="0"/>
        <v>14</v>
      </c>
      <c r="F16" s="36">
        <v>35.270000000000003</v>
      </c>
      <c r="G16" s="42">
        <f t="shared" si="1"/>
        <v>13</v>
      </c>
      <c r="H16" s="17">
        <v>312</v>
      </c>
      <c r="I16" s="17">
        <v>0</v>
      </c>
      <c r="J16" s="17">
        <v>312</v>
      </c>
      <c r="K16" s="39">
        <f t="shared" si="2"/>
        <v>15</v>
      </c>
      <c r="L16" s="17">
        <f t="shared" si="3"/>
        <v>42</v>
      </c>
      <c r="M16" s="39">
        <f t="shared" si="4"/>
        <v>13</v>
      </c>
      <c r="N16" s="94"/>
      <c r="O16" s="94"/>
      <c r="P16" s="95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</row>
    <row r="17" spans="1:249" ht="17.25" customHeight="1" thickBot="1" x14ac:dyDescent="0.25">
      <c r="A17" s="64">
        <v>14</v>
      </c>
      <c r="B17" s="62" t="s">
        <v>131</v>
      </c>
      <c r="C17" s="16" t="s">
        <v>195</v>
      </c>
      <c r="D17" s="38">
        <v>11.68</v>
      </c>
      <c r="E17" s="39">
        <f t="shared" si="0"/>
        <v>19</v>
      </c>
      <c r="F17" s="36">
        <v>35.729999999999997</v>
      </c>
      <c r="G17" s="42">
        <f t="shared" si="1"/>
        <v>15</v>
      </c>
      <c r="H17" s="17">
        <v>367</v>
      </c>
      <c r="I17" s="17">
        <v>304</v>
      </c>
      <c r="J17" s="17">
        <v>367</v>
      </c>
      <c r="K17" s="39">
        <f t="shared" si="2"/>
        <v>8</v>
      </c>
      <c r="L17" s="17">
        <f t="shared" si="3"/>
        <v>42</v>
      </c>
      <c r="M17" s="39">
        <f t="shared" si="4"/>
        <v>13</v>
      </c>
      <c r="N17" s="94"/>
      <c r="O17" s="94"/>
      <c r="P17" s="95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</row>
    <row r="18" spans="1:249" ht="17.25" customHeight="1" thickBot="1" x14ac:dyDescent="0.25">
      <c r="A18" s="37">
        <v>15</v>
      </c>
      <c r="B18" s="62" t="s">
        <v>125</v>
      </c>
      <c r="C18" s="16" t="s">
        <v>188</v>
      </c>
      <c r="D18" s="38">
        <v>10.51</v>
      </c>
      <c r="E18" s="39">
        <f t="shared" si="0"/>
        <v>15</v>
      </c>
      <c r="F18" s="36">
        <v>39.090000000000003</v>
      </c>
      <c r="G18" s="58">
        <f t="shared" si="1"/>
        <v>16</v>
      </c>
      <c r="H18" s="17">
        <v>284</v>
      </c>
      <c r="I18" s="17">
        <v>310</v>
      </c>
      <c r="J18" s="17">
        <v>310</v>
      </c>
      <c r="K18" s="39">
        <f t="shared" si="2"/>
        <v>16</v>
      </c>
      <c r="L18" s="17">
        <f t="shared" si="3"/>
        <v>47</v>
      </c>
      <c r="M18" s="39">
        <f t="shared" si="4"/>
        <v>15</v>
      </c>
      <c r="N18" s="94"/>
      <c r="O18" s="94"/>
      <c r="P18" s="95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</row>
    <row r="19" spans="1:249" ht="17.25" customHeight="1" thickBot="1" x14ac:dyDescent="0.25">
      <c r="A19" s="37">
        <v>16</v>
      </c>
      <c r="B19" s="62" t="s">
        <v>124</v>
      </c>
      <c r="C19" s="16" t="s">
        <v>188</v>
      </c>
      <c r="D19" s="38">
        <v>10.02</v>
      </c>
      <c r="E19" s="39">
        <f t="shared" si="0"/>
        <v>13</v>
      </c>
      <c r="F19" s="36">
        <v>99.99</v>
      </c>
      <c r="G19" s="58">
        <f t="shared" si="1"/>
        <v>21</v>
      </c>
      <c r="H19" s="17">
        <v>337</v>
      </c>
      <c r="I19" s="17">
        <v>341</v>
      </c>
      <c r="J19" s="17">
        <v>341</v>
      </c>
      <c r="K19" s="39">
        <f t="shared" si="2"/>
        <v>14</v>
      </c>
      <c r="L19" s="17">
        <f t="shared" si="3"/>
        <v>48</v>
      </c>
      <c r="M19" s="39">
        <f t="shared" si="4"/>
        <v>16</v>
      </c>
      <c r="N19" s="94"/>
      <c r="O19" s="94"/>
      <c r="P19" s="95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</row>
    <row r="20" spans="1:249" ht="17.25" customHeight="1" thickBot="1" x14ac:dyDescent="0.25">
      <c r="A20" s="37">
        <v>17</v>
      </c>
      <c r="B20" s="62" t="s">
        <v>242</v>
      </c>
      <c r="C20" s="16" t="s">
        <v>190</v>
      </c>
      <c r="D20" s="38">
        <v>10.56</v>
      </c>
      <c r="E20" s="39">
        <f t="shared" si="0"/>
        <v>16</v>
      </c>
      <c r="F20" s="36">
        <v>35.46</v>
      </c>
      <c r="G20" s="58">
        <f t="shared" si="1"/>
        <v>14</v>
      </c>
      <c r="H20" s="17">
        <v>296</v>
      </c>
      <c r="I20" s="17">
        <v>272</v>
      </c>
      <c r="J20" s="17">
        <v>296</v>
      </c>
      <c r="K20" s="39">
        <f t="shared" si="2"/>
        <v>20</v>
      </c>
      <c r="L20" s="17">
        <f t="shared" si="3"/>
        <v>50</v>
      </c>
      <c r="M20" s="39">
        <f t="shared" si="4"/>
        <v>17</v>
      </c>
      <c r="N20" s="94"/>
      <c r="O20" s="94"/>
      <c r="P20" s="95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</row>
    <row r="21" spans="1:249" s="100" customFormat="1" ht="17.25" customHeight="1" thickBot="1" x14ac:dyDescent="0.25">
      <c r="A21" s="37">
        <v>18</v>
      </c>
      <c r="B21" s="62" t="s">
        <v>264</v>
      </c>
      <c r="C21" s="16" t="s">
        <v>186</v>
      </c>
      <c r="D21" s="38">
        <v>12.06</v>
      </c>
      <c r="E21" s="39">
        <f t="shared" si="0"/>
        <v>21</v>
      </c>
      <c r="F21" s="36">
        <v>39.74</v>
      </c>
      <c r="G21" s="58">
        <f t="shared" si="1"/>
        <v>17</v>
      </c>
      <c r="H21" s="17">
        <v>288</v>
      </c>
      <c r="I21" s="17">
        <v>304</v>
      </c>
      <c r="J21" s="17">
        <v>304</v>
      </c>
      <c r="K21" s="39">
        <f t="shared" si="2"/>
        <v>17</v>
      </c>
      <c r="L21" s="17">
        <f t="shared" si="3"/>
        <v>55</v>
      </c>
      <c r="M21" s="39">
        <f t="shared" si="4"/>
        <v>18</v>
      </c>
      <c r="P21" s="101"/>
    </row>
    <row r="22" spans="1:249" s="100" customFormat="1" ht="17.25" customHeight="1" thickBot="1" x14ac:dyDescent="0.25">
      <c r="A22" s="37">
        <v>19</v>
      </c>
      <c r="B22" s="62" t="s">
        <v>263</v>
      </c>
      <c r="C22" s="16" t="s">
        <v>181</v>
      </c>
      <c r="D22" s="38">
        <v>11.86</v>
      </c>
      <c r="E22" s="39">
        <f t="shared" si="0"/>
        <v>20</v>
      </c>
      <c r="F22" s="36">
        <v>41.7</v>
      </c>
      <c r="G22" s="42">
        <f t="shared" si="1"/>
        <v>18</v>
      </c>
      <c r="H22" s="17">
        <v>279</v>
      </c>
      <c r="I22" s="17">
        <v>300</v>
      </c>
      <c r="J22" s="17">
        <v>300</v>
      </c>
      <c r="K22" s="39">
        <f t="shared" si="2"/>
        <v>18</v>
      </c>
      <c r="L22" s="17">
        <f t="shared" si="3"/>
        <v>56</v>
      </c>
      <c r="M22" s="39">
        <f t="shared" si="4"/>
        <v>19</v>
      </c>
      <c r="P22" s="101"/>
    </row>
    <row r="23" spans="1:249" ht="17.25" customHeight="1" thickBot="1" x14ac:dyDescent="0.25">
      <c r="A23" s="37">
        <v>20</v>
      </c>
      <c r="B23" s="62" t="s">
        <v>132</v>
      </c>
      <c r="C23" s="16" t="s">
        <v>188</v>
      </c>
      <c r="D23" s="38">
        <v>10.61</v>
      </c>
      <c r="E23" s="39">
        <f t="shared" si="0"/>
        <v>17</v>
      </c>
      <c r="F23" s="36">
        <v>42.8</v>
      </c>
      <c r="G23" s="42">
        <f t="shared" si="1"/>
        <v>20</v>
      </c>
      <c r="H23" s="17">
        <v>298</v>
      </c>
      <c r="I23" s="17">
        <v>282</v>
      </c>
      <c r="J23" s="17">
        <v>298</v>
      </c>
      <c r="K23" s="39">
        <f t="shared" si="2"/>
        <v>19</v>
      </c>
      <c r="L23" s="17">
        <f t="shared" si="3"/>
        <v>56</v>
      </c>
      <c r="M23" s="39">
        <f t="shared" si="4"/>
        <v>19</v>
      </c>
      <c r="N23" s="100"/>
      <c r="O23" s="94"/>
      <c r="P23" s="95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</row>
    <row r="24" spans="1:249" ht="17.25" customHeight="1" thickBot="1" x14ac:dyDescent="0.25">
      <c r="A24" s="37">
        <v>21</v>
      </c>
      <c r="B24" s="62" t="s">
        <v>246</v>
      </c>
      <c r="C24" s="16" t="s">
        <v>190</v>
      </c>
      <c r="D24" s="38">
        <v>11.24</v>
      </c>
      <c r="E24" s="39">
        <f t="shared" si="0"/>
        <v>18</v>
      </c>
      <c r="F24" s="36">
        <v>42.27</v>
      </c>
      <c r="G24" s="58">
        <f t="shared" si="1"/>
        <v>19</v>
      </c>
      <c r="H24" s="17">
        <v>284</v>
      </c>
      <c r="I24" s="17">
        <v>288</v>
      </c>
      <c r="J24" s="17">
        <v>288</v>
      </c>
      <c r="K24" s="39">
        <f t="shared" si="2"/>
        <v>21</v>
      </c>
      <c r="L24" s="17">
        <f t="shared" si="3"/>
        <v>58</v>
      </c>
      <c r="M24" s="39">
        <f t="shared" si="4"/>
        <v>21</v>
      </c>
      <c r="N24" s="100"/>
      <c r="O24" s="94"/>
      <c r="P24" s="95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</row>
    <row r="25" spans="1:249" ht="17.25" customHeight="1" x14ac:dyDescent="0.2">
      <c r="A25" s="45"/>
      <c r="B25" s="102"/>
      <c r="C25" s="5"/>
      <c r="D25" s="73"/>
      <c r="E25" s="83"/>
      <c r="F25" s="74"/>
      <c r="G25" s="84"/>
      <c r="H25" s="2"/>
      <c r="I25" s="2"/>
      <c r="J25" s="2"/>
      <c r="K25" s="83"/>
      <c r="L25" s="2"/>
      <c r="M25" s="83"/>
      <c r="N25" s="100"/>
      <c r="O25" s="94"/>
      <c r="P25" s="95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</row>
    <row r="26" spans="1:249" ht="15" customHeight="1" thickBot="1" x14ac:dyDescent="0.25">
      <c r="H26" s="106"/>
      <c r="I26" s="2"/>
    </row>
    <row r="27" spans="1:249" ht="15.75" customHeight="1" thickBot="1" x14ac:dyDescent="0.25">
      <c r="A27" s="85">
        <v>22</v>
      </c>
      <c r="B27" s="9" t="s">
        <v>261</v>
      </c>
      <c r="C27" s="10"/>
      <c r="D27" s="86">
        <v>12.69</v>
      </c>
      <c r="E27" s="87"/>
      <c r="F27" s="88">
        <v>38.26</v>
      </c>
      <c r="G27" s="87" t="s">
        <v>180</v>
      </c>
      <c r="H27" s="89">
        <v>342</v>
      </c>
      <c r="I27" s="89">
        <v>327</v>
      </c>
      <c r="J27" s="89">
        <f>MAX(H27,I27)</f>
        <v>342</v>
      </c>
      <c r="K27" s="87"/>
      <c r="L27" s="89" t="s">
        <v>178</v>
      </c>
      <c r="M27" s="90" t="s">
        <v>180</v>
      </c>
      <c r="N27" s="100"/>
      <c r="O27" s="94"/>
      <c r="P27" s="95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</row>
  </sheetData>
  <sortState ref="B16:M17">
    <sortCondition descending="1" ref="B16:B17"/>
  </sortState>
  <hyperlinks>
    <hyperlink ref="B8" r:id="rId1" display="https://online.atletika.cz/vysledky-atleta/2019/10000027905"/>
    <hyperlink ref="B7" r:id="rId2" display="https://online.atletika.cz/vysledky-atleta/2019/10000027527"/>
    <hyperlink ref="B20" r:id="rId3" display="https://online.atletika.cz/vysledky-atleta/2019/10000027703"/>
    <hyperlink ref="B5" r:id="rId4" display="https://online.atletika.cz/vysledky-atleta/2019/10000027920"/>
    <hyperlink ref="B17" r:id="rId5" display="https://online.atletika.cz/vysledky-atleta/2019/10000027528"/>
    <hyperlink ref="B9" r:id="rId6" display="https://online.atletika.cz/vysledky-atleta/2019/10000027690"/>
    <hyperlink ref="B4" r:id="rId7" display="https://online.atletika.cz/vysledky-atleta/2019/10000027607"/>
    <hyperlink ref="B13" r:id="rId8" display="https://online.atletika.cz/vysledky-atleta/2019/10000028065"/>
    <hyperlink ref="B24" r:id="rId9" display="https://online.atletika.cz/vysledky-atleta/2019/10000104416"/>
    <hyperlink ref="B16" r:id="rId10" display="https://online.atletika.cz/vysledky-atleta/2019/10000027887"/>
    <hyperlink ref="B11" r:id="rId11" display="https://online.atletika.cz/vysledky-atleta/2019/10000111228"/>
    <hyperlink ref="B22" r:id="rId12" display="https://online.atletika.cz/vysledky-atleta/2019/10000095446"/>
    <hyperlink ref="B21" r:id="rId13" display="https://online.atletika.cz/vysledky-atleta/2019/10000095453"/>
    <hyperlink ref="B6" r:id="rId14" display="https://online.atletika.cz/vysledky-atleta/2019/10000027499"/>
    <hyperlink ref="B18" r:id="rId15" display="https://online.atletika.cz/vysledky-atleta/2019/10000027718"/>
    <hyperlink ref="B19" r:id="rId16" display="https://online.atletika.cz/vysledky-atleta/2019/10000096974"/>
    <hyperlink ref="B23" r:id="rId17" display="https://online.atletika.cz/vysledky-atleta/2019/10000027610"/>
    <hyperlink ref="B10" r:id="rId18" display="https://online.atletika.cz/vysledky-atleta/2019/10000027880"/>
    <hyperlink ref="B15" r:id="rId19" display="https://online.atletika.cz/vysledky-atleta/2019/10000081754"/>
    <hyperlink ref="B14" r:id="rId20" display="https://online.atletika.cz/vysledky-atleta/2019/10000027778"/>
    <hyperlink ref="O4" r:id="rId21" display="https://online.atletika.cz/vysledky-atleta/2019/10000027607"/>
    <hyperlink ref="O5" r:id="rId22" display="https://online.atletika.cz/vysledky-atleta/2019/10000027920"/>
    <hyperlink ref="O6" r:id="rId23" display="https://online.atletika.cz/vysledky-atleta/2019/10000027499"/>
    <hyperlink ref="O7" r:id="rId24" display="https://online.atletika.cz/vysledky-atleta/2019/10000027527"/>
    <hyperlink ref="O8" r:id="rId25" display="https://online.atletika.cz/vysledky-atleta/2019/10000027905"/>
    <hyperlink ref="O9" r:id="rId26" display="https://online.atletika.cz/vysledky-atleta/2019/10000027690"/>
    <hyperlink ref="O10" r:id="rId27" display="https://online.atletika.cz/vysledky-atleta/2019/10000027880"/>
    <hyperlink ref="O11" r:id="rId28" display="https://online.atletika.cz/vysledky-atleta/2019/10000111228"/>
    <hyperlink ref="O13" r:id="rId29" display="https://online.atletika.cz/vysledky-atleta/2019/10000028065"/>
  </hyperlinks>
  <pageMargins left="0.7" right="0.7" top="0.78740200000000005" bottom="0.78740200000000005" header="0.3" footer="0.3"/>
  <pageSetup orientation="landscape" r:id="rId30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5"/>
  <sheetViews>
    <sheetView showGridLines="0" zoomScaleNormal="100" workbookViewId="0">
      <selection activeCell="O19" sqref="O19"/>
    </sheetView>
  </sheetViews>
  <sheetFormatPr defaultColWidth="8.85546875" defaultRowHeight="15" customHeight="1" x14ac:dyDescent="0.2"/>
  <cols>
    <col min="1" max="1" width="3.85546875" style="103" customWidth="1"/>
    <col min="2" max="2" width="19.85546875" style="103" customWidth="1"/>
    <col min="3" max="3" width="9.28515625" style="104" customWidth="1"/>
    <col min="4" max="4" width="8.28515625" style="103" customWidth="1"/>
    <col min="5" max="5" width="5.140625" style="103" customWidth="1"/>
    <col min="6" max="6" width="9.140625" style="104" customWidth="1"/>
    <col min="7" max="7" width="4.5703125" style="103" customWidth="1"/>
    <col min="8" max="10" width="7.140625" style="103" customWidth="1"/>
    <col min="11" max="11" width="4.5703125" style="103" customWidth="1"/>
    <col min="12" max="13" width="7.5703125" style="103" customWidth="1"/>
    <col min="14" max="14" width="8.85546875" style="103" customWidth="1"/>
    <col min="15" max="15" width="21" style="103" customWidth="1"/>
    <col min="16" max="16" width="17.28515625" style="107" customWidth="1"/>
    <col min="17" max="248" width="8.85546875" style="103" customWidth="1"/>
    <col min="249" max="16384" width="8.85546875" style="94"/>
  </cols>
  <sheetData>
    <row r="1" spans="1:248" ht="20.45" customHeight="1" x14ac:dyDescent="0.2">
      <c r="A1" s="65"/>
      <c r="B1" s="66"/>
      <c r="C1" s="44"/>
      <c r="D1" s="67"/>
      <c r="E1" s="44"/>
      <c r="F1" s="113"/>
      <c r="G1" s="44"/>
      <c r="H1" s="69"/>
      <c r="I1" s="91"/>
      <c r="J1" s="91"/>
      <c r="K1" s="70"/>
      <c r="L1" s="92"/>
      <c r="M1" s="93"/>
      <c r="N1" s="94"/>
      <c r="O1" s="94"/>
      <c r="P1" s="95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</row>
    <row r="2" spans="1:248" ht="14.1" customHeight="1" thickBot="1" x14ac:dyDescent="0.25">
      <c r="A2" s="71"/>
      <c r="B2" s="72"/>
      <c r="C2" s="45"/>
      <c r="D2" s="73"/>
      <c r="E2" s="45"/>
      <c r="F2" s="114"/>
      <c r="G2" s="45"/>
      <c r="H2" s="2"/>
      <c r="I2" s="75"/>
      <c r="J2" s="76"/>
      <c r="K2" s="77"/>
      <c r="L2" s="78"/>
      <c r="M2" s="1" t="s">
        <v>65</v>
      </c>
      <c r="N2" s="94"/>
      <c r="O2" s="94"/>
      <c r="P2" s="95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</row>
    <row r="3" spans="1:248" ht="35.25" customHeight="1" thickBot="1" x14ac:dyDescent="0.25">
      <c r="A3" s="53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179</v>
      </c>
      <c r="G3" s="53" t="s">
        <v>4</v>
      </c>
      <c r="H3" s="175" t="s">
        <v>5</v>
      </c>
      <c r="I3" s="175" t="s">
        <v>6</v>
      </c>
      <c r="J3" s="175" t="s">
        <v>7</v>
      </c>
      <c r="K3" s="176" t="s">
        <v>4</v>
      </c>
      <c r="L3" s="176" t="s">
        <v>8</v>
      </c>
      <c r="M3" s="175" t="s">
        <v>9</v>
      </c>
      <c r="N3" s="94"/>
      <c r="O3" s="94"/>
      <c r="P3" s="95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</row>
    <row r="4" spans="1:248" ht="17.25" customHeight="1" thickBot="1" x14ac:dyDescent="0.25">
      <c r="A4" s="166">
        <v>1</v>
      </c>
      <c r="B4" s="171" t="s">
        <v>119</v>
      </c>
      <c r="C4" s="54" t="s">
        <v>195</v>
      </c>
      <c r="D4" s="51">
        <v>10.44</v>
      </c>
      <c r="E4" s="167">
        <f t="shared" ref="E4:E23" si="0">RANK(D4,$D$4:$D$23,1)</f>
        <v>1</v>
      </c>
      <c r="F4" s="51">
        <v>36.83</v>
      </c>
      <c r="G4" s="167">
        <f t="shared" ref="G4:G23" si="1">RANK(F4,$F$4:$F$23,1)</f>
        <v>1</v>
      </c>
      <c r="H4" s="52">
        <v>287</v>
      </c>
      <c r="I4" s="52">
        <v>327</v>
      </c>
      <c r="J4" s="52">
        <v>327</v>
      </c>
      <c r="K4" s="167">
        <f t="shared" ref="K4:K23" si="2">RANK(J4,$J$4:$J$23,0)</f>
        <v>1</v>
      </c>
      <c r="L4" s="52">
        <f t="shared" ref="L4:L23" si="3">SUM(E4,G4,K4)</f>
        <v>3</v>
      </c>
      <c r="M4" s="168">
        <f t="shared" ref="M4:M23" si="4">RANK(L4,$L$3:$L$23,1)</f>
        <v>1</v>
      </c>
      <c r="N4" s="94"/>
      <c r="O4" s="154" t="s">
        <v>119</v>
      </c>
      <c r="P4" s="8" t="s">
        <v>195</v>
      </c>
      <c r="Q4" s="155">
        <v>11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</row>
    <row r="5" spans="1:248" ht="17.25" customHeight="1" thickBot="1" x14ac:dyDescent="0.25">
      <c r="A5" s="166">
        <v>2</v>
      </c>
      <c r="B5" s="171" t="s">
        <v>116</v>
      </c>
      <c r="C5" s="54" t="s">
        <v>195</v>
      </c>
      <c r="D5" s="51">
        <v>10.89</v>
      </c>
      <c r="E5" s="167">
        <f t="shared" si="0"/>
        <v>2</v>
      </c>
      <c r="F5" s="51">
        <v>38.32</v>
      </c>
      <c r="G5" s="167">
        <f t="shared" si="1"/>
        <v>2</v>
      </c>
      <c r="H5" s="52">
        <v>266</v>
      </c>
      <c r="I5" s="52">
        <v>230</v>
      </c>
      <c r="J5" s="52">
        <v>266</v>
      </c>
      <c r="K5" s="167">
        <f t="shared" si="2"/>
        <v>6</v>
      </c>
      <c r="L5" s="52">
        <f t="shared" si="3"/>
        <v>10</v>
      </c>
      <c r="M5" s="169">
        <f t="shared" si="4"/>
        <v>2</v>
      </c>
      <c r="N5" s="94"/>
      <c r="O5" s="154" t="s">
        <v>116</v>
      </c>
      <c r="P5" s="8" t="s">
        <v>195</v>
      </c>
      <c r="Q5" s="155">
        <v>9</v>
      </c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</row>
    <row r="6" spans="1:248" ht="17.25" customHeight="1" thickBot="1" x14ac:dyDescent="0.25">
      <c r="A6" s="166">
        <v>3</v>
      </c>
      <c r="B6" s="171" t="s">
        <v>122</v>
      </c>
      <c r="C6" s="54" t="s">
        <v>186</v>
      </c>
      <c r="D6" s="51">
        <v>10.89</v>
      </c>
      <c r="E6" s="167">
        <f t="shared" si="0"/>
        <v>2</v>
      </c>
      <c r="F6" s="51">
        <v>40.14</v>
      </c>
      <c r="G6" s="167">
        <f t="shared" si="1"/>
        <v>5</v>
      </c>
      <c r="H6" s="52">
        <v>261</v>
      </c>
      <c r="I6" s="52">
        <v>228</v>
      </c>
      <c r="J6" s="52">
        <v>288</v>
      </c>
      <c r="K6" s="167">
        <f t="shared" si="2"/>
        <v>4</v>
      </c>
      <c r="L6" s="52">
        <f t="shared" si="3"/>
        <v>11</v>
      </c>
      <c r="M6" s="55">
        <f t="shared" si="4"/>
        <v>3</v>
      </c>
      <c r="N6" s="94"/>
      <c r="O6" s="154" t="s">
        <v>122</v>
      </c>
      <c r="P6" s="8" t="s">
        <v>186</v>
      </c>
      <c r="Q6" s="155">
        <v>8</v>
      </c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</row>
    <row r="7" spans="1:248" ht="17.25" customHeight="1" thickBot="1" x14ac:dyDescent="0.25">
      <c r="A7" s="166">
        <v>4</v>
      </c>
      <c r="B7" s="171" t="s">
        <v>270</v>
      </c>
      <c r="C7" s="54" t="s">
        <v>190</v>
      </c>
      <c r="D7" s="51">
        <v>11.17</v>
      </c>
      <c r="E7" s="167">
        <f t="shared" si="0"/>
        <v>7</v>
      </c>
      <c r="F7" s="51">
        <v>39.590000000000003</v>
      </c>
      <c r="G7" s="167">
        <f t="shared" si="1"/>
        <v>4</v>
      </c>
      <c r="H7" s="52">
        <v>300</v>
      </c>
      <c r="I7" s="52">
        <v>296</v>
      </c>
      <c r="J7" s="52">
        <v>300</v>
      </c>
      <c r="K7" s="167">
        <f t="shared" si="2"/>
        <v>2</v>
      </c>
      <c r="L7" s="52">
        <f t="shared" si="3"/>
        <v>13</v>
      </c>
      <c r="M7" s="170">
        <f t="shared" si="4"/>
        <v>4</v>
      </c>
      <c r="N7" s="94"/>
      <c r="O7" s="154" t="s">
        <v>270</v>
      </c>
      <c r="P7" s="8" t="s">
        <v>190</v>
      </c>
      <c r="Q7" s="155">
        <v>7</v>
      </c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</row>
    <row r="8" spans="1:248" ht="17.25" customHeight="1" thickBot="1" x14ac:dyDescent="0.25">
      <c r="A8" s="166">
        <v>5</v>
      </c>
      <c r="B8" s="171" t="s">
        <v>113</v>
      </c>
      <c r="C8" s="54" t="s">
        <v>195</v>
      </c>
      <c r="D8" s="51">
        <v>11.25</v>
      </c>
      <c r="E8" s="167">
        <f t="shared" si="0"/>
        <v>8</v>
      </c>
      <c r="F8" s="51">
        <v>38.619999999999997</v>
      </c>
      <c r="G8" s="167">
        <f t="shared" si="1"/>
        <v>3</v>
      </c>
      <c r="H8" s="52">
        <v>282</v>
      </c>
      <c r="I8" s="52">
        <v>290</v>
      </c>
      <c r="J8" s="52">
        <v>290</v>
      </c>
      <c r="K8" s="167">
        <f t="shared" si="2"/>
        <v>3</v>
      </c>
      <c r="L8" s="52">
        <f t="shared" si="3"/>
        <v>14</v>
      </c>
      <c r="M8" s="170">
        <f t="shared" si="4"/>
        <v>5</v>
      </c>
      <c r="N8" s="94"/>
      <c r="O8" s="154" t="s">
        <v>113</v>
      </c>
      <c r="P8" s="8" t="s">
        <v>195</v>
      </c>
      <c r="Q8" s="155">
        <v>6</v>
      </c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</row>
    <row r="9" spans="1:248" ht="17.25" customHeight="1" thickBot="1" x14ac:dyDescent="0.25">
      <c r="A9" s="166">
        <v>6</v>
      </c>
      <c r="B9" s="171" t="s">
        <v>118</v>
      </c>
      <c r="C9" s="54" t="s">
        <v>195</v>
      </c>
      <c r="D9" s="51">
        <v>11.02</v>
      </c>
      <c r="E9" s="167">
        <f t="shared" si="0"/>
        <v>5</v>
      </c>
      <c r="F9" s="51">
        <v>40.369999999999997</v>
      </c>
      <c r="G9" s="167">
        <f t="shared" si="1"/>
        <v>6</v>
      </c>
      <c r="H9" s="52">
        <v>272</v>
      </c>
      <c r="I9" s="52">
        <v>260</v>
      </c>
      <c r="J9" s="52">
        <v>272</v>
      </c>
      <c r="K9" s="167">
        <f t="shared" si="2"/>
        <v>5</v>
      </c>
      <c r="L9" s="52">
        <f t="shared" si="3"/>
        <v>16</v>
      </c>
      <c r="M9" s="170">
        <f t="shared" si="4"/>
        <v>6</v>
      </c>
      <c r="N9" s="94"/>
      <c r="O9" s="154" t="s">
        <v>118</v>
      </c>
      <c r="P9" s="8" t="s">
        <v>195</v>
      </c>
      <c r="Q9" s="155">
        <v>5</v>
      </c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</row>
    <row r="10" spans="1:248" ht="17.25" customHeight="1" thickBot="1" x14ac:dyDescent="0.25">
      <c r="A10" s="166">
        <v>7</v>
      </c>
      <c r="B10" s="171" t="s">
        <v>50</v>
      </c>
      <c r="C10" s="54" t="s">
        <v>195</v>
      </c>
      <c r="D10" s="51">
        <v>11.11</v>
      </c>
      <c r="E10" s="167">
        <f t="shared" si="0"/>
        <v>6</v>
      </c>
      <c r="F10" s="51">
        <v>42.67</v>
      </c>
      <c r="G10" s="167">
        <f t="shared" si="1"/>
        <v>8</v>
      </c>
      <c r="H10" s="52">
        <v>265</v>
      </c>
      <c r="I10" s="52">
        <v>259</v>
      </c>
      <c r="J10" s="52">
        <v>265</v>
      </c>
      <c r="K10" s="167">
        <f t="shared" si="2"/>
        <v>8</v>
      </c>
      <c r="L10" s="52">
        <f t="shared" si="3"/>
        <v>22</v>
      </c>
      <c r="M10" s="170">
        <f t="shared" si="4"/>
        <v>7</v>
      </c>
      <c r="N10" s="94"/>
      <c r="O10" s="154" t="s">
        <v>50</v>
      </c>
      <c r="P10" s="8" t="s">
        <v>195</v>
      </c>
      <c r="Q10" s="155">
        <v>4</v>
      </c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</row>
    <row r="11" spans="1:248" ht="17.25" customHeight="1" thickBot="1" x14ac:dyDescent="0.25">
      <c r="A11" s="166">
        <v>8</v>
      </c>
      <c r="B11" s="171" t="s">
        <v>197</v>
      </c>
      <c r="C11" s="54" t="s">
        <v>190</v>
      </c>
      <c r="D11" s="51">
        <v>10.91</v>
      </c>
      <c r="E11" s="167">
        <f t="shared" si="0"/>
        <v>4</v>
      </c>
      <c r="F11" s="51">
        <v>40.6</v>
      </c>
      <c r="G11" s="167">
        <f t="shared" si="1"/>
        <v>7</v>
      </c>
      <c r="H11" s="52">
        <v>223</v>
      </c>
      <c r="I11" s="52">
        <v>220</v>
      </c>
      <c r="J11" s="52">
        <v>223</v>
      </c>
      <c r="K11" s="167">
        <f t="shared" si="2"/>
        <v>15</v>
      </c>
      <c r="L11" s="52">
        <f t="shared" si="3"/>
        <v>26</v>
      </c>
      <c r="M11" s="170">
        <f t="shared" si="4"/>
        <v>8</v>
      </c>
      <c r="N11" s="94"/>
      <c r="O11" s="154" t="s">
        <v>197</v>
      </c>
      <c r="P11" s="8" t="s">
        <v>190</v>
      </c>
      <c r="Q11" s="155">
        <v>3</v>
      </c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</row>
    <row r="12" spans="1:248" ht="17.25" customHeight="1" thickBot="1" x14ac:dyDescent="0.25">
      <c r="A12" s="166">
        <v>9</v>
      </c>
      <c r="B12" s="171" t="s">
        <v>117</v>
      </c>
      <c r="C12" s="54" t="s">
        <v>190</v>
      </c>
      <c r="D12" s="51">
        <v>11.71</v>
      </c>
      <c r="E12" s="167">
        <f t="shared" si="0"/>
        <v>11</v>
      </c>
      <c r="F12" s="51">
        <v>42.82</v>
      </c>
      <c r="G12" s="167">
        <f t="shared" si="1"/>
        <v>9</v>
      </c>
      <c r="H12" s="52">
        <v>242</v>
      </c>
      <c r="I12" s="52">
        <v>232</v>
      </c>
      <c r="J12" s="52">
        <v>242</v>
      </c>
      <c r="K12" s="167">
        <f t="shared" si="2"/>
        <v>9</v>
      </c>
      <c r="L12" s="52">
        <f t="shared" si="3"/>
        <v>29</v>
      </c>
      <c r="M12" s="170">
        <f t="shared" si="4"/>
        <v>9</v>
      </c>
      <c r="N12" s="94"/>
      <c r="O12" s="154" t="s">
        <v>117</v>
      </c>
      <c r="P12" s="8" t="s">
        <v>190</v>
      </c>
      <c r="Q12" s="155">
        <v>2</v>
      </c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</row>
    <row r="13" spans="1:248" ht="17.25" customHeight="1" thickBot="1" x14ac:dyDescent="0.25">
      <c r="A13" s="166">
        <v>10</v>
      </c>
      <c r="B13" s="171" t="s">
        <v>51</v>
      </c>
      <c r="C13" s="54" t="s">
        <v>195</v>
      </c>
      <c r="D13" s="51">
        <v>11.69</v>
      </c>
      <c r="E13" s="167">
        <f t="shared" si="0"/>
        <v>10</v>
      </c>
      <c r="F13" s="51">
        <v>46.04</v>
      </c>
      <c r="G13" s="167">
        <f t="shared" si="1"/>
        <v>14</v>
      </c>
      <c r="H13" s="52">
        <v>266</v>
      </c>
      <c r="I13" s="52">
        <v>244</v>
      </c>
      <c r="J13" s="52">
        <v>266</v>
      </c>
      <c r="K13" s="167">
        <f t="shared" si="2"/>
        <v>6</v>
      </c>
      <c r="L13" s="52">
        <f t="shared" si="3"/>
        <v>30</v>
      </c>
      <c r="M13" s="170">
        <f t="shared" si="4"/>
        <v>10</v>
      </c>
      <c r="N13" s="94"/>
      <c r="O13" s="154" t="s">
        <v>51</v>
      </c>
      <c r="P13" s="8" t="s">
        <v>195</v>
      </c>
      <c r="Q13" s="155">
        <v>1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</row>
    <row r="14" spans="1:248" ht="17.25" customHeight="1" thickBot="1" x14ac:dyDescent="0.25">
      <c r="A14" s="166">
        <v>11</v>
      </c>
      <c r="B14" s="171" t="s">
        <v>112</v>
      </c>
      <c r="C14" s="54" t="s">
        <v>186</v>
      </c>
      <c r="D14" s="51">
        <v>11.48</v>
      </c>
      <c r="E14" s="167">
        <f t="shared" si="0"/>
        <v>9</v>
      </c>
      <c r="F14" s="51">
        <v>51.06</v>
      </c>
      <c r="G14" s="167">
        <f t="shared" si="1"/>
        <v>16</v>
      </c>
      <c r="H14" s="52">
        <v>241</v>
      </c>
      <c r="I14" s="52">
        <v>178</v>
      </c>
      <c r="J14" s="52">
        <v>241</v>
      </c>
      <c r="K14" s="167">
        <f t="shared" si="2"/>
        <v>10</v>
      </c>
      <c r="L14" s="52">
        <f t="shared" si="3"/>
        <v>35</v>
      </c>
      <c r="M14" s="170">
        <f t="shared" si="4"/>
        <v>11</v>
      </c>
      <c r="N14" s="94"/>
      <c r="O14" s="94"/>
      <c r="P14" s="95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</row>
    <row r="15" spans="1:248" ht="17.25" customHeight="1" thickBot="1" x14ac:dyDescent="0.25">
      <c r="A15" s="166">
        <v>12</v>
      </c>
      <c r="B15" s="171" t="s">
        <v>123</v>
      </c>
      <c r="C15" s="54" t="s">
        <v>195</v>
      </c>
      <c r="D15" s="51">
        <v>11.71</v>
      </c>
      <c r="E15" s="167">
        <f t="shared" si="0"/>
        <v>11</v>
      </c>
      <c r="F15" s="51">
        <v>45.99</v>
      </c>
      <c r="G15" s="167">
        <f t="shared" si="1"/>
        <v>13</v>
      </c>
      <c r="H15" s="52">
        <v>228</v>
      </c>
      <c r="I15" s="52">
        <v>229</v>
      </c>
      <c r="J15" s="52">
        <v>229</v>
      </c>
      <c r="K15" s="167">
        <f t="shared" si="2"/>
        <v>13</v>
      </c>
      <c r="L15" s="52">
        <f t="shared" si="3"/>
        <v>37</v>
      </c>
      <c r="M15" s="170">
        <f t="shared" si="4"/>
        <v>12</v>
      </c>
      <c r="N15" s="94"/>
      <c r="O15" s="94"/>
      <c r="P15" s="95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</row>
    <row r="16" spans="1:248" ht="17.25" customHeight="1" thickBot="1" x14ac:dyDescent="0.25">
      <c r="A16" s="166">
        <v>13</v>
      </c>
      <c r="B16" s="171" t="s">
        <v>114</v>
      </c>
      <c r="C16" s="54" t="s">
        <v>195</v>
      </c>
      <c r="D16" s="51">
        <v>12.13</v>
      </c>
      <c r="E16" s="167">
        <f t="shared" si="0"/>
        <v>14</v>
      </c>
      <c r="F16" s="51">
        <v>43.37</v>
      </c>
      <c r="G16" s="167">
        <f t="shared" si="1"/>
        <v>10</v>
      </c>
      <c r="H16" s="52">
        <v>202</v>
      </c>
      <c r="I16" s="52">
        <v>224</v>
      </c>
      <c r="J16" s="52">
        <v>224</v>
      </c>
      <c r="K16" s="167">
        <f t="shared" si="2"/>
        <v>14</v>
      </c>
      <c r="L16" s="52">
        <f t="shared" si="3"/>
        <v>38</v>
      </c>
      <c r="M16" s="170">
        <f t="shared" si="4"/>
        <v>13</v>
      </c>
      <c r="N16" s="94"/>
      <c r="O16" s="94"/>
      <c r="P16" s="95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</row>
    <row r="17" spans="1:248" ht="17.25" customHeight="1" thickBot="1" x14ac:dyDescent="0.25">
      <c r="A17" s="166">
        <v>14</v>
      </c>
      <c r="B17" s="171" t="s">
        <v>120</v>
      </c>
      <c r="C17" s="54" t="s">
        <v>195</v>
      </c>
      <c r="D17" s="51">
        <v>12.14</v>
      </c>
      <c r="E17" s="167">
        <f t="shared" si="0"/>
        <v>15</v>
      </c>
      <c r="F17" s="51">
        <v>44.59</v>
      </c>
      <c r="G17" s="167">
        <f t="shared" si="1"/>
        <v>12</v>
      </c>
      <c r="H17" s="52">
        <v>233</v>
      </c>
      <c r="I17" s="52">
        <v>234</v>
      </c>
      <c r="J17" s="52">
        <v>234</v>
      </c>
      <c r="K17" s="167">
        <f t="shared" si="2"/>
        <v>12</v>
      </c>
      <c r="L17" s="52">
        <f t="shared" si="3"/>
        <v>39</v>
      </c>
      <c r="M17" s="170">
        <f t="shared" si="4"/>
        <v>14</v>
      </c>
      <c r="N17" s="94"/>
      <c r="O17" s="94"/>
      <c r="P17" s="95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</row>
    <row r="18" spans="1:248" ht="17.25" customHeight="1" thickBot="1" x14ac:dyDescent="0.25">
      <c r="A18" s="166">
        <v>15</v>
      </c>
      <c r="B18" s="171" t="s">
        <v>121</v>
      </c>
      <c r="C18" s="54" t="s">
        <v>186</v>
      </c>
      <c r="D18" s="166">
        <v>12.01</v>
      </c>
      <c r="E18" s="167">
        <f t="shared" si="0"/>
        <v>13</v>
      </c>
      <c r="F18" s="51">
        <v>44.14</v>
      </c>
      <c r="G18" s="167">
        <f t="shared" si="1"/>
        <v>11</v>
      </c>
      <c r="H18" s="52">
        <v>211</v>
      </c>
      <c r="I18" s="52">
        <v>220</v>
      </c>
      <c r="J18" s="52">
        <v>220</v>
      </c>
      <c r="K18" s="167">
        <f t="shared" si="2"/>
        <v>16</v>
      </c>
      <c r="L18" s="52">
        <f t="shared" si="3"/>
        <v>40</v>
      </c>
      <c r="M18" s="170">
        <f t="shared" si="4"/>
        <v>15</v>
      </c>
      <c r="N18" s="94"/>
      <c r="O18" s="94"/>
      <c r="P18" s="95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</row>
    <row r="19" spans="1:248" ht="17.25" customHeight="1" thickBot="1" x14ac:dyDescent="0.25">
      <c r="A19" s="166">
        <v>16</v>
      </c>
      <c r="B19" s="171" t="s">
        <v>115</v>
      </c>
      <c r="C19" s="54" t="s">
        <v>195</v>
      </c>
      <c r="D19" s="51">
        <v>12.56</v>
      </c>
      <c r="E19" s="167">
        <f t="shared" si="0"/>
        <v>16</v>
      </c>
      <c r="F19" s="51">
        <v>46.54</v>
      </c>
      <c r="G19" s="167">
        <f t="shared" si="1"/>
        <v>15</v>
      </c>
      <c r="H19" s="52">
        <v>237</v>
      </c>
      <c r="I19" s="52">
        <v>220</v>
      </c>
      <c r="J19" s="52">
        <v>237</v>
      </c>
      <c r="K19" s="167">
        <f t="shared" si="2"/>
        <v>11</v>
      </c>
      <c r="L19" s="52">
        <f t="shared" si="3"/>
        <v>42</v>
      </c>
      <c r="M19" s="170">
        <f t="shared" si="4"/>
        <v>16</v>
      </c>
      <c r="N19" s="94"/>
      <c r="O19" s="94"/>
      <c r="P19" s="95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</row>
    <row r="20" spans="1:248" ht="17.25" customHeight="1" thickBot="1" x14ac:dyDescent="0.25">
      <c r="A20" s="166">
        <v>17</v>
      </c>
      <c r="B20" s="171" t="s">
        <v>196</v>
      </c>
      <c r="C20" s="54" t="s">
        <v>186</v>
      </c>
      <c r="D20" s="51">
        <v>13.44</v>
      </c>
      <c r="E20" s="167">
        <f t="shared" si="0"/>
        <v>17</v>
      </c>
      <c r="F20" s="51">
        <v>53.5</v>
      </c>
      <c r="G20" s="167">
        <f t="shared" si="1"/>
        <v>17</v>
      </c>
      <c r="H20" s="52">
        <v>213</v>
      </c>
      <c r="I20" s="52">
        <v>154</v>
      </c>
      <c r="J20" s="52">
        <v>213</v>
      </c>
      <c r="K20" s="167">
        <f t="shared" si="2"/>
        <v>17</v>
      </c>
      <c r="L20" s="52">
        <f t="shared" si="3"/>
        <v>51</v>
      </c>
      <c r="M20" s="170">
        <f t="shared" si="4"/>
        <v>17</v>
      </c>
      <c r="N20" s="94"/>
      <c r="O20" s="100"/>
      <c r="P20" s="101"/>
      <c r="Q20" s="100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</row>
    <row r="21" spans="1:248" ht="17.25" customHeight="1" thickBot="1" x14ac:dyDescent="0.25">
      <c r="A21" s="166">
        <v>18</v>
      </c>
      <c r="B21" s="172" t="s">
        <v>269</v>
      </c>
      <c r="C21" s="54" t="s">
        <v>195</v>
      </c>
      <c r="D21" s="51">
        <v>13.58</v>
      </c>
      <c r="E21" s="167">
        <f t="shared" si="0"/>
        <v>18</v>
      </c>
      <c r="F21" s="173">
        <v>61.97</v>
      </c>
      <c r="G21" s="167">
        <f t="shared" si="1"/>
        <v>19</v>
      </c>
      <c r="H21" s="52">
        <v>141</v>
      </c>
      <c r="I21" s="52">
        <v>177</v>
      </c>
      <c r="J21" s="52">
        <v>177</v>
      </c>
      <c r="K21" s="167">
        <f t="shared" si="2"/>
        <v>19</v>
      </c>
      <c r="L21" s="52">
        <f t="shared" si="3"/>
        <v>56</v>
      </c>
      <c r="M21" s="170">
        <f t="shared" si="4"/>
        <v>18</v>
      </c>
      <c r="N21" s="94"/>
      <c r="O21" s="100"/>
      <c r="P21" s="101"/>
      <c r="Q21" s="100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</row>
    <row r="22" spans="1:248" ht="17.25" customHeight="1" thickBot="1" x14ac:dyDescent="0.25">
      <c r="A22" s="166">
        <v>19</v>
      </c>
      <c r="B22" s="171" t="s">
        <v>271</v>
      </c>
      <c r="C22" s="54" t="s">
        <v>186</v>
      </c>
      <c r="D22" s="51">
        <v>14.06</v>
      </c>
      <c r="E22" s="167">
        <f t="shared" si="0"/>
        <v>19</v>
      </c>
      <c r="F22" s="51">
        <v>56.7</v>
      </c>
      <c r="G22" s="167">
        <f t="shared" si="1"/>
        <v>18</v>
      </c>
      <c r="H22" s="52">
        <v>138</v>
      </c>
      <c r="I22" s="52">
        <v>143</v>
      </c>
      <c r="J22" s="52">
        <v>143</v>
      </c>
      <c r="K22" s="167">
        <f t="shared" si="2"/>
        <v>20</v>
      </c>
      <c r="L22" s="52">
        <f t="shared" si="3"/>
        <v>57</v>
      </c>
      <c r="M22" s="170">
        <f t="shared" si="4"/>
        <v>19</v>
      </c>
      <c r="N22" s="94"/>
      <c r="O22" s="94"/>
      <c r="P22" s="95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</row>
    <row r="23" spans="1:248" ht="15" customHeight="1" thickBot="1" x14ac:dyDescent="0.25">
      <c r="A23" s="173">
        <v>20</v>
      </c>
      <c r="B23" s="171" t="s">
        <v>272</v>
      </c>
      <c r="C23" s="54" t="s">
        <v>195</v>
      </c>
      <c r="D23" s="51">
        <v>99.99</v>
      </c>
      <c r="E23" s="167">
        <f t="shared" si="0"/>
        <v>20</v>
      </c>
      <c r="F23" s="51">
        <v>99.99</v>
      </c>
      <c r="G23" s="167">
        <f t="shared" si="1"/>
        <v>20</v>
      </c>
      <c r="H23" s="52">
        <v>160</v>
      </c>
      <c r="I23" s="52">
        <v>190</v>
      </c>
      <c r="J23" s="52">
        <v>190</v>
      </c>
      <c r="K23" s="167">
        <f t="shared" si="2"/>
        <v>18</v>
      </c>
      <c r="L23" s="52">
        <f t="shared" si="3"/>
        <v>58</v>
      </c>
      <c r="M23" s="170">
        <f t="shared" si="4"/>
        <v>20</v>
      </c>
      <c r="O23" s="94"/>
      <c r="P23" s="95"/>
      <c r="Q23" s="94"/>
    </row>
    <row r="24" spans="1:248" ht="15" customHeight="1" x14ac:dyDescent="0.2">
      <c r="O24" s="94"/>
      <c r="P24" s="95"/>
      <c r="Q24" s="94"/>
    </row>
    <row r="25" spans="1:248" ht="15" customHeight="1" x14ac:dyDescent="0.2">
      <c r="O25" s="94"/>
      <c r="P25" s="95"/>
      <c r="Q25" s="94"/>
    </row>
  </sheetData>
  <sortState ref="B4:M23">
    <sortCondition ref="M4:M23"/>
  </sortState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0"/>
  <sheetViews>
    <sheetView showGridLines="0" zoomScaleNormal="100" workbookViewId="0">
      <selection activeCell="M6" sqref="M6"/>
    </sheetView>
  </sheetViews>
  <sheetFormatPr defaultColWidth="8.85546875" defaultRowHeight="15" customHeight="1" x14ac:dyDescent="0.2"/>
  <cols>
    <col min="1" max="1" width="3.85546875" style="103" customWidth="1"/>
    <col min="2" max="2" width="19.85546875" style="107" customWidth="1"/>
    <col min="3" max="3" width="8.140625" style="104" customWidth="1"/>
    <col min="4" max="4" width="8.28515625" style="103" customWidth="1"/>
    <col min="5" max="5" width="4.7109375" style="103" customWidth="1"/>
    <col min="6" max="6" width="7.7109375" style="105" customWidth="1"/>
    <col min="7" max="7" width="5.42578125" style="103" customWidth="1"/>
    <col min="8" max="8" width="7.140625" style="103" customWidth="1"/>
    <col min="9" max="9" width="7.140625" style="104" customWidth="1"/>
    <col min="10" max="10" width="7.140625" style="103" customWidth="1"/>
    <col min="11" max="11" width="4.7109375" style="103" customWidth="1"/>
    <col min="12" max="13" width="7.5703125" style="103" customWidth="1"/>
    <col min="14" max="14" width="8.85546875" style="103" customWidth="1"/>
    <col min="15" max="15" width="19.7109375" style="103" customWidth="1"/>
    <col min="16" max="16" width="17.28515625" style="107" customWidth="1"/>
    <col min="17" max="250" width="8.85546875" style="103" customWidth="1"/>
    <col min="251" max="16384" width="8.85546875" style="94"/>
  </cols>
  <sheetData>
    <row r="1" spans="1:250" ht="20.45" customHeight="1" x14ac:dyDescent="0.2">
      <c r="A1" s="65"/>
      <c r="B1" s="108"/>
      <c r="C1" s="44"/>
      <c r="D1" s="67"/>
      <c r="E1" s="44"/>
      <c r="F1" s="68"/>
      <c r="G1" s="44"/>
      <c r="H1" s="69"/>
      <c r="I1" s="91"/>
      <c r="J1" s="91"/>
      <c r="K1" s="70"/>
      <c r="L1" s="92"/>
      <c r="M1" s="93"/>
      <c r="N1" s="94"/>
      <c r="O1" s="94"/>
      <c r="P1" s="95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</row>
    <row r="2" spans="1:250" ht="14.1" customHeight="1" thickBot="1" x14ac:dyDescent="0.25">
      <c r="A2" s="71"/>
      <c r="B2" s="109"/>
      <c r="C2" s="45"/>
      <c r="D2" s="73"/>
      <c r="E2" s="45"/>
      <c r="F2" s="74"/>
      <c r="G2" s="45"/>
      <c r="H2" s="2"/>
      <c r="I2" s="75"/>
      <c r="J2" s="76"/>
      <c r="K2" s="77"/>
      <c r="L2" s="78"/>
      <c r="M2" s="1" t="s">
        <v>56</v>
      </c>
      <c r="N2" s="94"/>
      <c r="O2" s="94"/>
      <c r="P2" s="95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</row>
    <row r="3" spans="1:250" ht="35.25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179</v>
      </c>
      <c r="G3" s="14" t="s">
        <v>4</v>
      </c>
      <c r="H3" s="175" t="s">
        <v>5</v>
      </c>
      <c r="I3" s="175" t="s">
        <v>6</v>
      </c>
      <c r="J3" s="175" t="s">
        <v>7</v>
      </c>
      <c r="K3" s="176" t="s">
        <v>4</v>
      </c>
      <c r="L3" s="176" t="s">
        <v>8</v>
      </c>
      <c r="M3" s="175" t="s">
        <v>9</v>
      </c>
      <c r="N3" s="94"/>
      <c r="O3" s="94"/>
      <c r="P3" s="95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</row>
    <row r="4" spans="1:250" ht="17.25" customHeight="1" thickBot="1" x14ac:dyDescent="0.25">
      <c r="A4" s="37">
        <v>1</v>
      </c>
      <c r="B4" s="61" t="s">
        <v>143</v>
      </c>
      <c r="C4" s="22" t="s">
        <v>195</v>
      </c>
      <c r="D4" s="56">
        <v>9.16</v>
      </c>
      <c r="E4" s="40">
        <f t="shared" ref="E4:E30" si="0">RANK(D4,$D$4:$D$30,1)</f>
        <v>1</v>
      </c>
      <c r="F4" s="57">
        <v>33.880000000000003</v>
      </c>
      <c r="G4" s="58">
        <f t="shared" ref="G4:G30" si="1">RANK(F4,$F$4:$F$30,1)</f>
        <v>5</v>
      </c>
      <c r="H4" s="59">
        <v>397</v>
      </c>
      <c r="I4" s="59">
        <v>402</v>
      </c>
      <c r="J4" s="59">
        <v>402</v>
      </c>
      <c r="K4" s="40">
        <f t="shared" ref="K4:K30" si="2">RANK(J4,$J$4:$J$30,0)</f>
        <v>1</v>
      </c>
      <c r="L4" s="59">
        <f t="shared" ref="L4:L30" si="3">SUM(E4,G4,K4)</f>
        <v>7</v>
      </c>
      <c r="M4" s="40">
        <f t="shared" ref="M4:M30" si="4">RANK(L4,$L$4:$L$30,1)</f>
        <v>1</v>
      </c>
      <c r="N4" s="94"/>
      <c r="O4" s="98" t="s">
        <v>143</v>
      </c>
      <c r="P4" s="6" t="s">
        <v>195</v>
      </c>
      <c r="Q4" s="110">
        <v>11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</row>
    <row r="5" spans="1:250" ht="17.25" customHeight="1" thickBot="1" x14ac:dyDescent="0.25">
      <c r="A5" s="37">
        <v>2</v>
      </c>
      <c r="B5" s="61" t="s">
        <v>265</v>
      </c>
      <c r="C5" s="22" t="s">
        <v>195</v>
      </c>
      <c r="D5" s="56">
        <v>9.2799999999999994</v>
      </c>
      <c r="E5" s="60">
        <f t="shared" si="0"/>
        <v>2</v>
      </c>
      <c r="F5" s="57">
        <v>31.28</v>
      </c>
      <c r="G5" s="40">
        <f t="shared" si="1"/>
        <v>1</v>
      </c>
      <c r="H5" s="59">
        <v>368</v>
      </c>
      <c r="I5" s="59">
        <v>341</v>
      </c>
      <c r="J5" s="59">
        <v>368</v>
      </c>
      <c r="K5" s="60">
        <f t="shared" si="2"/>
        <v>4</v>
      </c>
      <c r="L5" s="59">
        <f t="shared" si="3"/>
        <v>7</v>
      </c>
      <c r="M5" s="41">
        <f t="shared" si="4"/>
        <v>1</v>
      </c>
      <c r="N5" s="94"/>
      <c r="O5" s="98" t="s">
        <v>265</v>
      </c>
      <c r="P5" s="6" t="s">
        <v>195</v>
      </c>
      <c r="Q5" s="111">
        <v>9</v>
      </c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</row>
    <row r="6" spans="1:250" ht="17.25" customHeight="1" thickBot="1" x14ac:dyDescent="0.25">
      <c r="A6" s="37">
        <v>3</v>
      </c>
      <c r="B6" s="61" t="s">
        <v>139</v>
      </c>
      <c r="C6" s="22" t="s">
        <v>195</v>
      </c>
      <c r="D6" s="56">
        <v>9.5299999999999994</v>
      </c>
      <c r="E6" s="60">
        <f t="shared" si="0"/>
        <v>3</v>
      </c>
      <c r="F6" s="57">
        <v>31.63</v>
      </c>
      <c r="G6" s="58">
        <f t="shared" si="1"/>
        <v>2</v>
      </c>
      <c r="H6" s="59">
        <v>370</v>
      </c>
      <c r="I6" s="59">
        <v>369</v>
      </c>
      <c r="J6" s="59">
        <v>370</v>
      </c>
      <c r="K6" s="60">
        <f t="shared" si="2"/>
        <v>3</v>
      </c>
      <c r="L6" s="59">
        <f t="shared" si="3"/>
        <v>8</v>
      </c>
      <c r="M6" s="43">
        <f t="shared" si="4"/>
        <v>3</v>
      </c>
      <c r="N6" s="94"/>
      <c r="O6" s="98" t="s">
        <v>139</v>
      </c>
      <c r="P6" s="6" t="s">
        <v>195</v>
      </c>
      <c r="Q6" s="111">
        <v>8</v>
      </c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</row>
    <row r="7" spans="1:250" ht="17.25" customHeight="1" thickBot="1" x14ac:dyDescent="0.25">
      <c r="A7" s="37">
        <v>4</v>
      </c>
      <c r="B7" s="61" t="s">
        <v>136</v>
      </c>
      <c r="C7" s="22" t="s">
        <v>195</v>
      </c>
      <c r="D7" s="56">
        <v>9.57</v>
      </c>
      <c r="E7" s="60">
        <f t="shared" si="0"/>
        <v>4</v>
      </c>
      <c r="F7" s="57">
        <v>31.8</v>
      </c>
      <c r="G7" s="58">
        <f t="shared" si="1"/>
        <v>3</v>
      </c>
      <c r="H7" s="59">
        <v>375</v>
      </c>
      <c r="I7" s="59">
        <v>362</v>
      </c>
      <c r="J7" s="59">
        <v>375</v>
      </c>
      <c r="K7" s="60">
        <f t="shared" si="2"/>
        <v>2</v>
      </c>
      <c r="L7" s="59">
        <f t="shared" si="3"/>
        <v>9</v>
      </c>
      <c r="M7" s="39">
        <f t="shared" si="4"/>
        <v>4</v>
      </c>
      <c r="N7" s="94"/>
      <c r="O7" s="98" t="s">
        <v>136</v>
      </c>
      <c r="P7" s="6" t="s">
        <v>195</v>
      </c>
      <c r="Q7" s="111">
        <v>7</v>
      </c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</row>
    <row r="8" spans="1:250" ht="17.25" customHeight="1" thickBot="1" x14ac:dyDescent="0.25">
      <c r="A8" s="37">
        <v>5</v>
      </c>
      <c r="B8" s="61" t="s">
        <v>248</v>
      </c>
      <c r="C8" s="22" t="s">
        <v>181</v>
      </c>
      <c r="D8" s="56">
        <v>9.57</v>
      </c>
      <c r="E8" s="60">
        <f t="shared" si="0"/>
        <v>4</v>
      </c>
      <c r="F8" s="57">
        <v>35.130000000000003</v>
      </c>
      <c r="G8" s="58">
        <f t="shared" si="1"/>
        <v>7</v>
      </c>
      <c r="H8" s="59">
        <v>344</v>
      </c>
      <c r="I8" s="59">
        <v>0</v>
      </c>
      <c r="J8" s="59">
        <v>344</v>
      </c>
      <c r="K8" s="60">
        <f t="shared" si="2"/>
        <v>5</v>
      </c>
      <c r="L8" s="59">
        <f t="shared" si="3"/>
        <v>16</v>
      </c>
      <c r="M8" s="39">
        <f t="shared" si="4"/>
        <v>5</v>
      </c>
      <c r="N8" s="94"/>
      <c r="O8" s="98" t="s">
        <v>248</v>
      </c>
      <c r="P8" s="6" t="s">
        <v>181</v>
      </c>
      <c r="Q8" s="111">
        <v>6</v>
      </c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</row>
    <row r="9" spans="1:250" ht="17.25" customHeight="1" thickBot="1" x14ac:dyDescent="0.25">
      <c r="A9" s="37">
        <v>6</v>
      </c>
      <c r="B9" s="61" t="s">
        <v>137</v>
      </c>
      <c r="C9" s="22" t="s">
        <v>195</v>
      </c>
      <c r="D9" s="56">
        <v>9.67</v>
      </c>
      <c r="E9" s="60">
        <f t="shared" si="0"/>
        <v>6</v>
      </c>
      <c r="F9" s="57">
        <v>31.91</v>
      </c>
      <c r="G9" s="58">
        <f t="shared" si="1"/>
        <v>4</v>
      </c>
      <c r="H9" s="59">
        <v>332</v>
      </c>
      <c r="I9" s="59">
        <v>327</v>
      </c>
      <c r="J9" s="59">
        <v>332</v>
      </c>
      <c r="K9" s="60">
        <f t="shared" si="2"/>
        <v>10</v>
      </c>
      <c r="L9" s="59">
        <f t="shared" si="3"/>
        <v>20</v>
      </c>
      <c r="M9" s="39">
        <f t="shared" si="4"/>
        <v>6</v>
      </c>
      <c r="N9" s="94"/>
      <c r="O9" s="98" t="s">
        <v>137</v>
      </c>
      <c r="P9" s="6" t="s">
        <v>195</v>
      </c>
      <c r="Q9" s="111">
        <v>5</v>
      </c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</row>
    <row r="10" spans="1:250" ht="17.25" customHeight="1" thickBot="1" x14ac:dyDescent="0.25">
      <c r="A10" s="37">
        <v>7</v>
      </c>
      <c r="B10" s="61" t="s">
        <v>138</v>
      </c>
      <c r="C10" s="22" t="s">
        <v>195</v>
      </c>
      <c r="D10" s="56">
        <v>9.84</v>
      </c>
      <c r="E10" s="60">
        <f t="shared" si="0"/>
        <v>8</v>
      </c>
      <c r="F10" s="57">
        <v>36.21</v>
      </c>
      <c r="G10" s="58">
        <f t="shared" si="1"/>
        <v>12</v>
      </c>
      <c r="H10" s="59">
        <v>339</v>
      </c>
      <c r="I10" s="59">
        <v>336</v>
      </c>
      <c r="J10" s="59">
        <v>339</v>
      </c>
      <c r="K10" s="60">
        <f t="shared" si="2"/>
        <v>8</v>
      </c>
      <c r="L10" s="59">
        <f t="shared" si="3"/>
        <v>28</v>
      </c>
      <c r="M10" s="58">
        <f t="shared" si="4"/>
        <v>7</v>
      </c>
      <c r="N10" s="94"/>
      <c r="O10" s="98" t="s">
        <v>138</v>
      </c>
      <c r="P10" s="6" t="s">
        <v>195</v>
      </c>
      <c r="Q10" s="111">
        <v>4</v>
      </c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</row>
    <row r="11" spans="1:250" ht="17.25" customHeight="1" thickBot="1" x14ac:dyDescent="0.25">
      <c r="A11" s="37">
        <v>8</v>
      </c>
      <c r="B11" s="61" t="s">
        <v>147</v>
      </c>
      <c r="C11" s="22" t="s">
        <v>188</v>
      </c>
      <c r="D11" s="56">
        <v>10.210000000000001</v>
      </c>
      <c r="E11" s="60">
        <f t="shared" si="0"/>
        <v>12</v>
      </c>
      <c r="F11" s="57">
        <v>34.79</v>
      </c>
      <c r="G11" s="42">
        <f t="shared" si="1"/>
        <v>6</v>
      </c>
      <c r="H11" s="59">
        <v>286</v>
      </c>
      <c r="I11" s="59">
        <v>320</v>
      </c>
      <c r="J11" s="59">
        <v>320</v>
      </c>
      <c r="K11" s="60">
        <f t="shared" si="2"/>
        <v>12</v>
      </c>
      <c r="L11" s="59">
        <f t="shared" si="3"/>
        <v>30</v>
      </c>
      <c r="M11" s="58">
        <f t="shared" si="4"/>
        <v>8</v>
      </c>
      <c r="N11" s="94"/>
      <c r="O11" s="98" t="s">
        <v>147</v>
      </c>
      <c r="P11" s="6" t="s">
        <v>188</v>
      </c>
      <c r="Q11" s="111">
        <v>3</v>
      </c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</row>
    <row r="12" spans="1:250" ht="17.25" customHeight="1" thickBot="1" x14ac:dyDescent="0.25">
      <c r="A12" s="37">
        <v>9</v>
      </c>
      <c r="B12" s="61" t="s">
        <v>144</v>
      </c>
      <c r="C12" s="22" t="s">
        <v>195</v>
      </c>
      <c r="D12" s="56">
        <v>10.01</v>
      </c>
      <c r="E12" s="60">
        <f t="shared" si="0"/>
        <v>9</v>
      </c>
      <c r="F12" s="57">
        <v>37.380000000000003</v>
      </c>
      <c r="G12" s="42">
        <f t="shared" si="1"/>
        <v>15</v>
      </c>
      <c r="H12" s="59">
        <v>0</v>
      </c>
      <c r="I12" s="59">
        <v>341</v>
      </c>
      <c r="J12" s="59">
        <v>341</v>
      </c>
      <c r="K12" s="60">
        <f t="shared" si="2"/>
        <v>6</v>
      </c>
      <c r="L12" s="59">
        <f t="shared" si="3"/>
        <v>30</v>
      </c>
      <c r="M12" s="58">
        <f t="shared" si="4"/>
        <v>8</v>
      </c>
      <c r="N12" s="94"/>
      <c r="O12" s="98" t="s">
        <v>144</v>
      </c>
      <c r="P12" s="6" t="s">
        <v>195</v>
      </c>
      <c r="Q12" s="111">
        <v>2</v>
      </c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</row>
    <row r="13" spans="1:250" ht="17.25" customHeight="1" thickBot="1" x14ac:dyDescent="0.25">
      <c r="A13" s="37">
        <v>10</v>
      </c>
      <c r="B13" s="62" t="s">
        <v>142</v>
      </c>
      <c r="C13" s="22" t="s">
        <v>195</v>
      </c>
      <c r="D13" s="38">
        <v>9.8000000000000007</v>
      </c>
      <c r="E13" s="39">
        <f t="shared" si="0"/>
        <v>7</v>
      </c>
      <c r="F13" s="36">
        <v>36.28</v>
      </c>
      <c r="G13" s="58">
        <f t="shared" si="1"/>
        <v>14</v>
      </c>
      <c r="H13" s="17">
        <v>0</v>
      </c>
      <c r="I13" s="17">
        <v>330</v>
      </c>
      <c r="J13" s="17">
        <v>330</v>
      </c>
      <c r="K13" s="39">
        <f t="shared" si="2"/>
        <v>11</v>
      </c>
      <c r="L13" s="17">
        <f t="shared" si="3"/>
        <v>32</v>
      </c>
      <c r="M13" s="58">
        <f t="shared" si="4"/>
        <v>10</v>
      </c>
      <c r="N13" s="94"/>
      <c r="O13" s="98" t="s">
        <v>142</v>
      </c>
      <c r="P13" s="6" t="s">
        <v>195</v>
      </c>
      <c r="Q13" s="112">
        <v>1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</row>
    <row r="14" spans="1:250" ht="17.25" customHeight="1" thickBot="1" x14ac:dyDescent="0.25">
      <c r="A14" s="37">
        <v>11</v>
      </c>
      <c r="B14" s="62" t="s">
        <v>266</v>
      </c>
      <c r="C14" s="22" t="s">
        <v>186</v>
      </c>
      <c r="D14" s="38">
        <v>11.46</v>
      </c>
      <c r="E14" s="39">
        <f t="shared" si="0"/>
        <v>24</v>
      </c>
      <c r="F14" s="36">
        <v>35.380000000000003</v>
      </c>
      <c r="G14" s="42">
        <f t="shared" si="1"/>
        <v>8</v>
      </c>
      <c r="H14" s="17">
        <v>341</v>
      </c>
      <c r="I14" s="17">
        <v>338</v>
      </c>
      <c r="J14" s="17">
        <v>341</v>
      </c>
      <c r="K14" s="39">
        <f t="shared" si="2"/>
        <v>6</v>
      </c>
      <c r="L14" s="17">
        <f t="shared" si="3"/>
        <v>38</v>
      </c>
      <c r="M14" s="39">
        <f t="shared" si="4"/>
        <v>11</v>
      </c>
      <c r="N14" s="94"/>
      <c r="O14" s="94"/>
      <c r="P14" s="95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</row>
    <row r="15" spans="1:250" ht="17.25" customHeight="1" thickBot="1" x14ac:dyDescent="0.25">
      <c r="A15" s="37">
        <v>12</v>
      </c>
      <c r="B15" s="62" t="s">
        <v>146</v>
      </c>
      <c r="C15" s="22" t="s">
        <v>190</v>
      </c>
      <c r="D15" s="38">
        <v>10.050000000000001</v>
      </c>
      <c r="E15" s="39">
        <f t="shared" si="0"/>
        <v>10</v>
      </c>
      <c r="F15" s="36">
        <v>37.85</v>
      </c>
      <c r="G15" s="42">
        <f t="shared" si="1"/>
        <v>16</v>
      </c>
      <c r="H15" s="17">
        <v>0</v>
      </c>
      <c r="I15" s="17">
        <v>320</v>
      </c>
      <c r="J15" s="17">
        <v>320</v>
      </c>
      <c r="K15" s="39">
        <f t="shared" si="2"/>
        <v>12</v>
      </c>
      <c r="L15" s="17">
        <f t="shared" si="3"/>
        <v>38</v>
      </c>
      <c r="M15" s="39">
        <f t="shared" si="4"/>
        <v>11</v>
      </c>
      <c r="N15" s="94"/>
      <c r="O15" s="94"/>
      <c r="P15" s="95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</row>
    <row r="16" spans="1:250" ht="17.25" customHeight="1" thickBot="1" x14ac:dyDescent="0.25">
      <c r="A16" s="37">
        <v>13</v>
      </c>
      <c r="B16" s="62" t="s">
        <v>140</v>
      </c>
      <c r="C16" s="22" t="s">
        <v>181</v>
      </c>
      <c r="D16" s="38">
        <v>10.06</v>
      </c>
      <c r="E16" s="39">
        <f t="shared" si="0"/>
        <v>11</v>
      </c>
      <c r="F16" s="36">
        <v>35.86</v>
      </c>
      <c r="G16" s="58">
        <f t="shared" si="1"/>
        <v>11</v>
      </c>
      <c r="H16" s="17">
        <v>295</v>
      </c>
      <c r="I16" s="17">
        <v>300</v>
      </c>
      <c r="J16" s="17">
        <v>300</v>
      </c>
      <c r="K16" s="39">
        <f t="shared" si="2"/>
        <v>17</v>
      </c>
      <c r="L16" s="17">
        <f t="shared" si="3"/>
        <v>39</v>
      </c>
      <c r="M16" s="39">
        <f t="shared" si="4"/>
        <v>13</v>
      </c>
      <c r="N16" s="94"/>
      <c r="O16" s="94"/>
      <c r="P16" s="95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</row>
    <row r="17" spans="1:250" ht="17.25" customHeight="1" thickBot="1" x14ac:dyDescent="0.25">
      <c r="A17" s="37">
        <v>14</v>
      </c>
      <c r="B17" s="62" t="s">
        <v>135</v>
      </c>
      <c r="C17" s="22" t="s">
        <v>195</v>
      </c>
      <c r="D17" s="38">
        <v>10.62</v>
      </c>
      <c r="E17" s="39">
        <f t="shared" si="0"/>
        <v>18</v>
      </c>
      <c r="F17" s="36">
        <v>35.4</v>
      </c>
      <c r="G17" s="58">
        <f t="shared" si="1"/>
        <v>9</v>
      </c>
      <c r="H17" s="17">
        <v>304</v>
      </c>
      <c r="I17" s="17">
        <v>315</v>
      </c>
      <c r="J17" s="17">
        <v>315</v>
      </c>
      <c r="K17" s="39">
        <f t="shared" si="2"/>
        <v>15</v>
      </c>
      <c r="L17" s="17">
        <f t="shared" si="3"/>
        <v>42</v>
      </c>
      <c r="M17" s="39">
        <f t="shared" si="4"/>
        <v>14</v>
      </c>
      <c r="N17" s="94"/>
      <c r="O17" s="94"/>
      <c r="P17" s="95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</row>
    <row r="18" spans="1:250" ht="17.25" customHeight="1" thickBot="1" x14ac:dyDescent="0.25">
      <c r="A18" s="37">
        <v>15</v>
      </c>
      <c r="B18" s="21" t="s">
        <v>21</v>
      </c>
      <c r="C18" s="22" t="s">
        <v>190</v>
      </c>
      <c r="D18" s="38">
        <v>10.61</v>
      </c>
      <c r="E18" s="39">
        <f t="shared" si="0"/>
        <v>17</v>
      </c>
      <c r="F18" s="36">
        <v>36.21</v>
      </c>
      <c r="G18" s="58">
        <f t="shared" si="1"/>
        <v>12</v>
      </c>
      <c r="H18" s="17">
        <v>313</v>
      </c>
      <c r="I18" s="17">
        <v>319</v>
      </c>
      <c r="J18" s="17">
        <v>319</v>
      </c>
      <c r="K18" s="39">
        <f t="shared" si="2"/>
        <v>14</v>
      </c>
      <c r="L18" s="17">
        <f t="shared" si="3"/>
        <v>43</v>
      </c>
      <c r="M18" s="39">
        <f t="shared" si="4"/>
        <v>15</v>
      </c>
      <c r="N18" s="94"/>
      <c r="O18" s="100"/>
      <c r="P18" s="101"/>
      <c r="Q18" s="100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</row>
    <row r="19" spans="1:250" ht="17.25" customHeight="1" thickBot="1" x14ac:dyDescent="0.25">
      <c r="A19" s="37">
        <v>16</v>
      </c>
      <c r="B19" s="62" t="s">
        <v>27</v>
      </c>
      <c r="C19" s="22" t="s">
        <v>181</v>
      </c>
      <c r="D19" s="38">
        <v>10.3</v>
      </c>
      <c r="E19" s="39">
        <f t="shared" si="0"/>
        <v>14</v>
      </c>
      <c r="F19" s="36">
        <v>39.619999999999997</v>
      </c>
      <c r="G19" s="58">
        <f t="shared" si="1"/>
        <v>21</v>
      </c>
      <c r="H19" s="17">
        <v>0</v>
      </c>
      <c r="I19" s="17">
        <v>338</v>
      </c>
      <c r="J19" s="17">
        <v>338</v>
      </c>
      <c r="K19" s="39">
        <f t="shared" si="2"/>
        <v>9</v>
      </c>
      <c r="L19" s="17">
        <f t="shared" si="3"/>
        <v>44</v>
      </c>
      <c r="M19" s="39">
        <f t="shared" si="4"/>
        <v>16</v>
      </c>
      <c r="N19" s="94"/>
      <c r="O19" s="94"/>
      <c r="P19" s="95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</row>
    <row r="20" spans="1:250" ht="17.25" customHeight="1" thickBot="1" x14ac:dyDescent="0.25">
      <c r="A20" s="37">
        <v>17</v>
      </c>
      <c r="B20" s="62" t="s">
        <v>243</v>
      </c>
      <c r="C20" s="22" t="s">
        <v>199</v>
      </c>
      <c r="D20" s="38">
        <v>10.25</v>
      </c>
      <c r="E20" s="39">
        <f t="shared" si="0"/>
        <v>13</v>
      </c>
      <c r="F20" s="36">
        <v>38.97</v>
      </c>
      <c r="G20" s="58">
        <f t="shared" si="1"/>
        <v>17</v>
      </c>
      <c r="H20" s="17">
        <v>268</v>
      </c>
      <c r="I20" s="17">
        <v>310</v>
      </c>
      <c r="J20" s="17">
        <v>310</v>
      </c>
      <c r="K20" s="39">
        <f t="shared" si="2"/>
        <v>16</v>
      </c>
      <c r="L20" s="17">
        <f t="shared" si="3"/>
        <v>46</v>
      </c>
      <c r="M20" s="39">
        <f t="shared" si="4"/>
        <v>17</v>
      </c>
      <c r="N20" s="94"/>
      <c r="O20" s="94"/>
      <c r="P20" s="95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</row>
    <row r="21" spans="1:250" ht="17.25" customHeight="1" thickBot="1" x14ac:dyDescent="0.25">
      <c r="A21" s="37">
        <v>18</v>
      </c>
      <c r="B21" s="62" t="s">
        <v>141</v>
      </c>
      <c r="C21" s="22" t="s">
        <v>181</v>
      </c>
      <c r="D21" s="38">
        <v>10.62</v>
      </c>
      <c r="E21" s="39">
        <f t="shared" si="0"/>
        <v>18</v>
      </c>
      <c r="F21" s="36">
        <v>35.54</v>
      </c>
      <c r="G21" s="58">
        <f t="shared" si="1"/>
        <v>10</v>
      </c>
      <c r="H21" s="17">
        <v>267</v>
      </c>
      <c r="I21" s="17">
        <v>280</v>
      </c>
      <c r="J21" s="17">
        <v>280</v>
      </c>
      <c r="K21" s="39">
        <f t="shared" si="2"/>
        <v>21</v>
      </c>
      <c r="L21" s="17">
        <f t="shared" si="3"/>
        <v>49</v>
      </c>
      <c r="M21" s="39">
        <f t="shared" si="4"/>
        <v>18</v>
      </c>
      <c r="N21" s="94"/>
      <c r="O21" s="94"/>
      <c r="P21" s="95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</row>
    <row r="22" spans="1:250" ht="17.25" customHeight="1" thickBot="1" x14ac:dyDescent="0.25">
      <c r="A22" s="37">
        <v>19</v>
      </c>
      <c r="B22" s="62" t="s">
        <v>134</v>
      </c>
      <c r="C22" s="22" t="s">
        <v>188</v>
      </c>
      <c r="D22" s="38">
        <v>10.59</v>
      </c>
      <c r="E22" s="39">
        <f t="shared" si="0"/>
        <v>16</v>
      </c>
      <c r="F22" s="36">
        <v>39.17</v>
      </c>
      <c r="G22" s="58">
        <f t="shared" si="1"/>
        <v>18</v>
      </c>
      <c r="H22" s="17">
        <v>295</v>
      </c>
      <c r="I22" s="17">
        <v>250</v>
      </c>
      <c r="J22" s="17">
        <v>295</v>
      </c>
      <c r="K22" s="39">
        <f t="shared" si="2"/>
        <v>18</v>
      </c>
      <c r="L22" s="17">
        <f t="shared" si="3"/>
        <v>52</v>
      </c>
      <c r="M22" s="39">
        <f t="shared" si="4"/>
        <v>19</v>
      </c>
      <c r="N22" s="94"/>
      <c r="O22" s="94"/>
      <c r="P22" s="95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</row>
    <row r="23" spans="1:250" ht="17.25" customHeight="1" thickBot="1" x14ac:dyDescent="0.25">
      <c r="A23" s="37">
        <v>20</v>
      </c>
      <c r="B23" s="62" t="s">
        <v>148</v>
      </c>
      <c r="C23" s="22" t="s">
        <v>188</v>
      </c>
      <c r="D23" s="38">
        <v>10.73</v>
      </c>
      <c r="E23" s="39">
        <f t="shared" si="0"/>
        <v>20</v>
      </c>
      <c r="F23" s="36">
        <v>39.229999999999997</v>
      </c>
      <c r="G23" s="58">
        <f t="shared" si="1"/>
        <v>19</v>
      </c>
      <c r="H23" s="17">
        <v>292</v>
      </c>
      <c r="I23" s="17">
        <v>287</v>
      </c>
      <c r="J23" s="17">
        <v>292</v>
      </c>
      <c r="K23" s="39">
        <f t="shared" si="2"/>
        <v>20</v>
      </c>
      <c r="L23" s="17">
        <f t="shared" si="3"/>
        <v>59</v>
      </c>
      <c r="M23" s="39">
        <f t="shared" si="4"/>
        <v>20</v>
      </c>
      <c r="N23" s="94"/>
      <c r="O23" s="94"/>
      <c r="P23" s="95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</row>
    <row r="24" spans="1:250" ht="17.25" customHeight="1" thickBot="1" x14ac:dyDescent="0.25">
      <c r="A24" s="37">
        <v>21</v>
      </c>
      <c r="B24" s="62" t="s">
        <v>245</v>
      </c>
      <c r="C24" s="22" t="s">
        <v>195</v>
      </c>
      <c r="D24" s="38">
        <v>10.53</v>
      </c>
      <c r="E24" s="39">
        <f t="shared" si="0"/>
        <v>15</v>
      </c>
      <c r="F24" s="36">
        <v>42</v>
      </c>
      <c r="G24" s="58">
        <f t="shared" si="1"/>
        <v>24</v>
      </c>
      <c r="H24" s="17">
        <v>250</v>
      </c>
      <c r="I24" s="17">
        <v>265</v>
      </c>
      <c r="J24" s="17">
        <v>265</v>
      </c>
      <c r="K24" s="39">
        <f t="shared" si="2"/>
        <v>23</v>
      </c>
      <c r="L24" s="17">
        <f t="shared" si="3"/>
        <v>62</v>
      </c>
      <c r="M24" s="39">
        <f t="shared" si="4"/>
        <v>21</v>
      </c>
      <c r="N24" s="94"/>
      <c r="O24" s="94"/>
      <c r="P24" s="95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</row>
    <row r="25" spans="1:250" ht="17.25" customHeight="1" thickBot="1" x14ac:dyDescent="0.25">
      <c r="A25" s="37">
        <v>22</v>
      </c>
      <c r="B25" s="62" t="s">
        <v>23</v>
      </c>
      <c r="C25" s="22" t="s">
        <v>188</v>
      </c>
      <c r="D25" s="38">
        <v>11.12</v>
      </c>
      <c r="E25" s="39">
        <f t="shared" si="0"/>
        <v>22</v>
      </c>
      <c r="F25" s="36">
        <v>39.57</v>
      </c>
      <c r="G25" s="58">
        <f t="shared" si="1"/>
        <v>20</v>
      </c>
      <c r="H25" s="17">
        <v>273</v>
      </c>
      <c r="I25" s="17">
        <v>278</v>
      </c>
      <c r="J25" s="17">
        <v>278</v>
      </c>
      <c r="K25" s="39">
        <f t="shared" si="2"/>
        <v>22</v>
      </c>
      <c r="L25" s="17">
        <f t="shared" si="3"/>
        <v>64</v>
      </c>
      <c r="M25" s="39">
        <f t="shared" si="4"/>
        <v>22</v>
      </c>
      <c r="N25" s="94"/>
      <c r="O25" s="94"/>
      <c r="P25" s="95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</row>
    <row r="26" spans="1:250" ht="17.25" customHeight="1" thickBot="1" x14ac:dyDescent="0.25">
      <c r="A26" s="37">
        <v>23</v>
      </c>
      <c r="B26" s="62" t="s">
        <v>145</v>
      </c>
      <c r="C26" s="22" t="s">
        <v>195</v>
      </c>
      <c r="D26" s="38">
        <v>10.74</v>
      </c>
      <c r="E26" s="39">
        <f t="shared" si="0"/>
        <v>21</v>
      </c>
      <c r="F26" s="36">
        <v>39.799999999999997</v>
      </c>
      <c r="G26" s="58">
        <f t="shared" si="1"/>
        <v>22</v>
      </c>
      <c r="H26" s="17">
        <v>242</v>
      </c>
      <c r="I26" s="17">
        <v>255</v>
      </c>
      <c r="J26" s="17">
        <v>255</v>
      </c>
      <c r="K26" s="39">
        <f t="shared" si="2"/>
        <v>24</v>
      </c>
      <c r="L26" s="17">
        <f t="shared" si="3"/>
        <v>67</v>
      </c>
      <c r="M26" s="39">
        <f t="shared" si="4"/>
        <v>23</v>
      </c>
      <c r="N26" s="94"/>
      <c r="O26" s="94"/>
      <c r="P26" s="95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</row>
    <row r="27" spans="1:250" ht="17.25" customHeight="1" thickBot="1" x14ac:dyDescent="0.25">
      <c r="A27" s="64">
        <v>24</v>
      </c>
      <c r="B27" s="62" t="s">
        <v>244</v>
      </c>
      <c r="C27" s="22" t="s">
        <v>195</v>
      </c>
      <c r="D27" s="38">
        <v>12.67</v>
      </c>
      <c r="E27" s="39">
        <f t="shared" si="0"/>
        <v>25</v>
      </c>
      <c r="F27" s="36">
        <v>43.88</v>
      </c>
      <c r="G27" s="58">
        <f t="shared" si="1"/>
        <v>26</v>
      </c>
      <c r="H27" s="17">
        <v>236</v>
      </c>
      <c r="I27" s="17">
        <v>295</v>
      </c>
      <c r="J27" s="17">
        <v>295</v>
      </c>
      <c r="K27" s="39">
        <f t="shared" si="2"/>
        <v>18</v>
      </c>
      <c r="L27" s="17">
        <f t="shared" si="3"/>
        <v>69</v>
      </c>
      <c r="M27" s="39">
        <f t="shared" si="4"/>
        <v>24</v>
      </c>
      <c r="N27" s="94"/>
      <c r="O27" s="94"/>
      <c r="P27" s="95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</row>
    <row r="28" spans="1:250" ht="17.25" customHeight="1" thickBot="1" x14ac:dyDescent="0.25">
      <c r="A28" s="37">
        <v>25</v>
      </c>
      <c r="B28" s="62" t="s">
        <v>250</v>
      </c>
      <c r="C28" s="22" t="s">
        <v>188</v>
      </c>
      <c r="D28" s="38">
        <v>11.12</v>
      </c>
      <c r="E28" s="39">
        <f t="shared" si="0"/>
        <v>22</v>
      </c>
      <c r="F28" s="36">
        <v>42.28</v>
      </c>
      <c r="G28" s="58">
        <f t="shared" si="1"/>
        <v>25</v>
      </c>
      <c r="H28" s="17">
        <v>252</v>
      </c>
      <c r="I28" s="17">
        <v>220</v>
      </c>
      <c r="J28" s="17">
        <v>252</v>
      </c>
      <c r="K28" s="39">
        <f t="shared" si="2"/>
        <v>26</v>
      </c>
      <c r="L28" s="17">
        <f t="shared" si="3"/>
        <v>73</v>
      </c>
      <c r="M28" s="39">
        <f t="shared" si="4"/>
        <v>25</v>
      </c>
      <c r="N28" s="94"/>
      <c r="O28" s="94"/>
      <c r="P28" s="95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</row>
    <row r="29" spans="1:250" ht="17.25" customHeight="1" thickBot="1" x14ac:dyDescent="0.25">
      <c r="A29" s="37">
        <v>26</v>
      </c>
      <c r="B29" s="62" t="s">
        <v>249</v>
      </c>
      <c r="C29" s="22" t="s">
        <v>188</v>
      </c>
      <c r="D29" s="38">
        <v>12.78</v>
      </c>
      <c r="E29" s="39">
        <f t="shared" si="0"/>
        <v>26</v>
      </c>
      <c r="F29" s="36">
        <v>40.83</v>
      </c>
      <c r="G29" s="58">
        <f t="shared" si="1"/>
        <v>23</v>
      </c>
      <c r="H29" s="17">
        <v>0</v>
      </c>
      <c r="I29" s="17">
        <v>239</v>
      </c>
      <c r="J29" s="17">
        <v>239</v>
      </c>
      <c r="K29" s="39">
        <f t="shared" si="2"/>
        <v>27</v>
      </c>
      <c r="L29" s="17">
        <f t="shared" si="3"/>
        <v>76</v>
      </c>
      <c r="M29" s="39">
        <f t="shared" si="4"/>
        <v>26</v>
      </c>
      <c r="N29" s="94"/>
      <c r="O29" s="94"/>
      <c r="P29" s="95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</row>
    <row r="30" spans="1:250" ht="17.25" customHeight="1" thickBot="1" x14ac:dyDescent="0.25">
      <c r="A30" s="37">
        <v>27</v>
      </c>
      <c r="B30" s="63" t="s">
        <v>267</v>
      </c>
      <c r="C30" s="22" t="s">
        <v>268</v>
      </c>
      <c r="D30" s="38">
        <v>13.01</v>
      </c>
      <c r="E30" s="39">
        <f t="shared" si="0"/>
        <v>27</v>
      </c>
      <c r="F30" s="36">
        <v>45.12</v>
      </c>
      <c r="G30" s="58">
        <f t="shared" si="1"/>
        <v>27</v>
      </c>
      <c r="H30" s="17">
        <v>215</v>
      </c>
      <c r="I30" s="17">
        <v>255</v>
      </c>
      <c r="J30" s="17">
        <v>255</v>
      </c>
      <c r="K30" s="39">
        <f t="shared" si="2"/>
        <v>24</v>
      </c>
      <c r="L30" s="17">
        <f t="shared" si="3"/>
        <v>78</v>
      </c>
      <c r="M30" s="39">
        <f t="shared" si="4"/>
        <v>27</v>
      </c>
      <c r="N30" s="94"/>
      <c r="O30" s="94"/>
      <c r="P30" s="95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</row>
  </sheetData>
  <sortState ref="B14:M15">
    <sortCondition descending="1" ref="B14:B15"/>
  </sortState>
  <hyperlinks>
    <hyperlink ref="B17" r:id="rId1" display="https://online.atletika.cz/vysledky-atleta/2019/10000028966"/>
    <hyperlink ref="B13" r:id="rId2" display="https://online.atletika.cz/vysledky-atleta/2019/10000029071"/>
    <hyperlink ref="B23" r:id="rId3" display="https://online.atletika.cz/vysledky-atleta/2019/10000028812"/>
    <hyperlink ref="B20" r:id="rId4" display="https://online.atletika.cz/vysledky-atleta/2019/10000028811"/>
    <hyperlink ref="B27" r:id="rId5" display="https://online.atletika.cz/vysledky-atleta/2019/10000112680"/>
    <hyperlink ref="B10" r:id="rId6" display="https://online.atletika.cz/vysledky-atleta/2019/10000029078"/>
    <hyperlink ref="B22" r:id="rId7" display="https://online.atletika.cz/vysledky-atleta/2019/10000029108"/>
    <hyperlink ref="B15" r:id="rId8" display="https://online.atletika.cz/vysledky-atleta/2019/10000028855"/>
    <hyperlink ref="B19" r:id="rId9" display="https://online.atletika.cz/vysledky-atleta/2019/10000083341"/>
    <hyperlink ref="B16" r:id="rId10" display="https://online.atletika.cz/vysledky-atleta/2019/10000111231"/>
    <hyperlink ref="B24" r:id="rId11" display="https://online.atletika.cz/vysledky-atleta/2019/10000111246"/>
    <hyperlink ref="B26" r:id="rId12" display="https://online.atletika.cz/vysledky-atleta/2019/10000029025"/>
    <hyperlink ref="B6" r:id="rId13" display="https://online.atletika.cz/vysledky-atleta/2019/10000028818"/>
    <hyperlink ref="B9" r:id="rId14" display="https://online.atletika.cz/vysledky-atleta/2019/10000029097"/>
    <hyperlink ref="B12" r:id="rId15" display="https://online.atletika.cz/vysledky-atleta/2019/10000095554"/>
    <hyperlink ref="B30" r:id="rId16" display="https://online.atletika.cz/vysledky-atleta/2019/10000028839"/>
    <hyperlink ref="B8" r:id="rId17" display="https://online.atletika.cz/vysledky-atleta/2019/10000028935"/>
    <hyperlink ref="B25" r:id="rId18" display="https://online.atletika.cz/vysledky-atleta/2019/10000029085"/>
    <hyperlink ref="B21" r:id="rId19" display="https://online.atletika.cz/vysledky-atleta/2019/10000111226"/>
    <hyperlink ref="B29" r:id="rId20" display="https://online.atletika.cz/vysledky-atleta/2019/10000096976"/>
    <hyperlink ref="B11" r:id="rId21" display="https://online.atletika.cz/vysledky-atleta/2019/10000028993"/>
    <hyperlink ref="B7" r:id="rId22" display="https://online.atletika.cz/vysledky-atleta/2019/10000029028"/>
    <hyperlink ref="B4" r:id="rId23" display="https://online.atletika.cz/vysledky-atleta/2019/10000028932"/>
    <hyperlink ref="B28" r:id="rId24" display="https://online.atletika.cz/vysledky-atleta/2019/10000111180"/>
    <hyperlink ref="O6" r:id="rId25" display="https://online.atletika.cz/vysledky-atleta/2019/10000028818"/>
    <hyperlink ref="O7" r:id="rId26" display="https://online.atletika.cz/vysledky-atleta/2019/10000029028"/>
    <hyperlink ref="O8" r:id="rId27" display="https://online.atletika.cz/vysledky-atleta/2019/10000028935"/>
    <hyperlink ref="O9" r:id="rId28" display="https://online.atletika.cz/vysledky-atleta/2019/10000029097"/>
    <hyperlink ref="O10" r:id="rId29" display="https://online.atletika.cz/vysledky-atleta/2019/10000029078"/>
    <hyperlink ref="O11" r:id="rId30" display="https://online.atletika.cz/vysledky-atleta/2019/10000028993"/>
    <hyperlink ref="O12" r:id="rId31" display="https://online.atletika.cz/vysledky-atleta/2019/10000095554"/>
    <hyperlink ref="O13" r:id="rId32" display="https://online.atletika.cz/vysledky-atleta/2019/10000029071"/>
    <hyperlink ref="O4" r:id="rId33" display="https://online.atletika.cz/vysledky-atleta/2019/10000028932"/>
  </hyperlinks>
  <pageMargins left="0.7" right="0.7" top="0.78740200000000005" bottom="0.78740200000000005" header="0.3" footer="0.3"/>
  <pageSetup orientation="landscape" r:id="rId34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5"/>
  <sheetViews>
    <sheetView showGridLines="0" zoomScaleNormal="100" workbookViewId="0">
      <selection activeCell="H3" sqref="H3:M3"/>
    </sheetView>
  </sheetViews>
  <sheetFormatPr defaultColWidth="8.85546875" defaultRowHeight="15" customHeight="1" x14ac:dyDescent="0.2"/>
  <cols>
    <col min="1" max="1" width="3.85546875" style="103" customWidth="1"/>
    <col min="2" max="2" width="25.140625" style="103" customWidth="1"/>
    <col min="3" max="3" width="7.5703125" style="104" customWidth="1"/>
    <col min="4" max="4" width="6.85546875" style="104" customWidth="1"/>
    <col min="5" max="5" width="4.85546875" style="104" customWidth="1"/>
    <col min="6" max="6" width="7" style="104" customWidth="1"/>
    <col min="7" max="7" width="4.85546875" style="104" customWidth="1"/>
    <col min="8" max="10" width="7.140625" style="104" customWidth="1"/>
    <col min="11" max="11" width="4.5703125" style="104" customWidth="1"/>
    <col min="12" max="13" width="7.5703125" style="104" customWidth="1"/>
    <col min="14" max="14" width="8.85546875" style="103" customWidth="1"/>
    <col min="15" max="15" width="19.7109375" style="103" customWidth="1"/>
    <col min="16" max="16" width="17.28515625" style="103" customWidth="1"/>
    <col min="17" max="248" width="8.85546875" style="103" customWidth="1"/>
    <col min="249" max="16384" width="8.85546875" style="94"/>
  </cols>
  <sheetData>
    <row r="1" spans="1:248" ht="20.45" customHeight="1" x14ac:dyDescent="0.2">
      <c r="A1" s="65"/>
      <c r="B1" s="66"/>
      <c r="C1" s="44"/>
      <c r="D1" s="67"/>
      <c r="E1" s="44"/>
      <c r="F1" s="113"/>
      <c r="G1" s="44"/>
      <c r="H1" s="69"/>
      <c r="I1" s="91"/>
      <c r="J1" s="91"/>
      <c r="K1" s="44"/>
      <c r="L1" s="116"/>
      <c r="M1" s="117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</row>
    <row r="2" spans="1:248" ht="14.1" customHeight="1" thickBot="1" x14ac:dyDescent="0.25">
      <c r="A2" s="71"/>
      <c r="B2" s="72"/>
      <c r="C2" s="45"/>
      <c r="D2" s="73"/>
      <c r="E2" s="45"/>
      <c r="F2" s="114"/>
      <c r="G2" s="45"/>
      <c r="H2" s="2"/>
      <c r="I2" s="75"/>
      <c r="J2" s="115"/>
      <c r="K2" s="77"/>
      <c r="L2" s="75"/>
      <c r="M2" s="13" t="s">
        <v>57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</row>
    <row r="3" spans="1:248" ht="35.25" customHeight="1" thickBot="1" x14ac:dyDescent="0.25">
      <c r="A3" s="14" t="s">
        <v>0</v>
      </c>
      <c r="B3" s="14" t="s">
        <v>240</v>
      </c>
      <c r="C3" s="14" t="s">
        <v>2</v>
      </c>
      <c r="D3" s="14" t="s">
        <v>3</v>
      </c>
      <c r="E3" s="14" t="s">
        <v>4</v>
      </c>
      <c r="F3" s="14" t="s">
        <v>179</v>
      </c>
      <c r="G3" s="14" t="s">
        <v>4</v>
      </c>
      <c r="H3" s="175" t="s">
        <v>5</v>
      </c>
      <c r="I3" s="175" t="s">
        <v>6</v>
      </c>
      <c r="J3" s="175" t="s">
        <v>7</v>
      </c>
      <c r="K3" s="176" t="s">
        <v>4</v>
      </c>
      <c r="L3" s="176" t="s">
        <v>8</v>
      </c>
      <c r="M3" s="175" t="s">
        <v>9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</row>
    <row r="4" spans="1:248" ht="17.25" customHeight="1" thickBot="1" x14ac:dyDescent="0.25">
      <c r="A4" s="23">
        <v>1</v>
      </c>
      <c r="B4" s="118" t="s">
        <v>150</v>
      </c>
      <c r="C4" s="24" t="s">
        <v>195</v>
      </c>
      <c r="D4" s="25">
        <v>9.82</v>
      </c>
      <c r="E4" s="26">
        <f t="shared" ref="E4:E25" si="0">RANK(D4,$D$4:$D$25,1)</f>
        <v>1</v>
      </c>
      <c r="F4" s="27">
        <v>34.99</v>
      </c>
      <c r="G4" s="26">
        <f t="shared" ref="G4:G25" si="1">RANK(F4,$F$4:$F$25,1)</f>
        <v>2</v>
      </c>
      <c r="H4" s="28">
        <v>363</v>
      </c>
      <c r="I4" s="28">
        <v>360</v>
      </c>
      <c r="J4" s="28">
        <v>363</v>
      </c>
      <c r="K4" s="26">
        <f t="shared" ref="K4:K25" si="2">RANK(J4,$J$4:$J$25,0)</f>
        <v>1</v>
      </c>
      <c r="L4" s="28">
        <f t="shared" ref="L4:L25" si="3">SUM(E4,G4,K4)</f>
        <v>4</v>
      </c>
      <c r="M4" s="29">
        <f t="shared" ref="M4:M25" si="4">RANK(L4,$L$4:$L$25,1)</f>
        <v>1</v>
      </c>
      <c r="N4" s="94"/>
      <c r="O4" s="98" t="s">
        <v>150</v>
      </c>
      <c r="P4" s="12" t="s">
        <v>195</v>
      </c>
      <c r="Q4" s="12">
        <v>11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</row>
    <row r="5" spans="1:248" ht="17.25" customHeight="1" thickBot="1" x14ac:dyDescent="0.25">
      <c r="A5" s="23">
        <v>2</v>
      </c>
      <c r="B5" s="118" t="s">
        <v>223</v>
      </c>
      <c r="C5" s="24" t="s">
        <v>181</v>
      </c>
      <c r="D5" s="25">
        <v>10.02</v>
      </c>
      <c r="E5" s="26">
        <f t="shared" si="0"/>
        <v>3</v>
      </c>
      <c r="F5" s="27">
        <v>34.479999999999997</v>
      </c>
      <c r="G5" s="26">
        <f t="shared" si="1"/>
        <v>1</v>
      </c>
      <c r="H5" s="28">
        <v>0</v>
      </c>
      <c r="I5" s="28">
        <v>345</v>
      </c>
      <c r="J5" s="28">
        <v>345</v>
      </c>
      <c r="K5" s="26">
        <f t="shared" si="2"/>
        <v>4</v>
      </c>
      <c r="L5" s="28">
        <f t="shared" si="3"/>
        <v>8</v>
      </c>
      <c r="M5" s="30">
        <f t="shared" si="4"/>
        <v>2</v>
      </c>
      <c r="N5" s="94"/>
      <c r="O5" s="98" t="s">
        <v>223</v>
      </c>
      <c r="P5" s="6" t="s">
        <v>181</v>
      </c>
      <c r="Q5" s="12">
        <v>9</v>
      </c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</row>
    <row r="6" spans="1:248" ht="17.25" customHeight="1" thickBot="1" x14ac:dyDescent="0.25">
      <c r="A6" s="23">
        <v>3</v>
      </c>
      <c r="B6" s="118" t="s">
        <v>61</v>
      </c>
      <c r="C6" s="24" t="s">
        <v>199</v>
      </c>
      <c r="D6" s="25">
        <v>10.119999999999999</v>
      </c>
      <c r="E6" s="26">
        <f t="shared" si="0"/>
        <v>5</v>
      </c>
      <c r="F6" s="27">
        <v>35.130000000000003</v>
      </c>
      <c r="G6" s="31">
        <f t="shared" si="1"/>
        <v>3</v>
      </c>
      <c r="H6" s="28">
        <v>339</v>
      </c>
      <c r="I6" s="28">
        <v>348</v>
      </c>
      <c r="J6" s="28">
        <v>348</v>
      </c>
      <c r="K6" s="26">
        <f t="shared" si="2"/>
        <v>3</v>
      </c>
      <c r="L6" s="28">
        <f t="shared" si="3"/>
        <v>11</v>
      </c>
      <c r="M6" s="32">
        <f t="shared" si="4"/>
        <v>3</v>
      </c>
      <c r="N6" s="94"/>
      <c r="O6" s="98" t="s">
        <v>61</v>
      </c>
      <c r="P6" s="6" t="s">
        <v>199</v>
      </c>
      <c r="Q6" s="12">
        <v>8</v>
      </c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</row>
    <row r="7" spans="1:248" ht="17.25" customHeight="1" thickBot="1" x14ac:dyDescent="0.25">
      <c r="A7" s="23">
        <v>4</v>
      </c>
      <c r="B7" s="118" t="s">
        <v>10</v>
      </c>
      <c r="C7" s="24" t="s">
        <v>190</v>
      </c>
      <c r="D7" s="25">
        <v>9.9700000000000006</v>
      </c>
      <c r="E7" s="26">
        <f t="shared" si="0"/>
        <v>2</v>
      </c>
      <c r="F7" s="27">
        <v>35.32</v>
      </c>
      <c r="G7" s="31">
        <f t="shared" si="1"/>
        <v>4</v>
      </c>
      <c r="H7" s="28">
        <v>327</v>
      </c>
      <c r="I7" s="28">
        <v>337</v>
      </c>
      <c r="J7" s="28">
        <v>337</v>
      </c>
      <c r="K7" s="26">
        <f t="shared" si="2"/>
        <v>5</v>
      </c>
      <c r="L7" s="28">
        <f t="shared" si="3"/>
        <v>11</v>
      </c>
      <c r="M7" s="33">
        <f t="shared" si="4"/>
        <v>3</v>
      </c>
      <c r="N7" s="94"/>
      <c r="O7" s="98" t="s">
        <v>10</v>
      </c>
      <c r="P7" s="6" t="s">
        <v>190</v>
      </c>
      <c r="Q7" s="12">
        <v>7</v>
      </c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</row>
    <row r="8" spans="1:248" ht="17.25" customHeight="1" thickBot="1" x14ac:dyDescent="0.25">
      <c r="A8" s="23">
        <v>5</v>
      </c>
      <c r="B8" s="118" t="s">
        <v>154</v>
      </c>
      <c r="C8" s="24" t="s">
        <v>181</v>
      </c>
      <c r="D8" s="119">
        <v>10.32</v>
      </c>
      <c r="E8" s="26">
        <f t="shared" si="0"/>
        <v>6</v>
      </c>
      <c r="F8" s="119">
        <v>36.21</v>
      </c>
      <c r="G8" s="26">
        <f t="shared" si="1"/>
        <v>6</v>
      </c>
      <c r="H8" s="119">
        <v>361</v>
      </c>
      <c r="I8" s="119">
        <v>0</v>
      </c>
      <c r="J8" s="119">
        <v>361</v>
      </c>
      <c r="K8" s="26">
        <f t="shared" si="2"/>
        <v>2</v>
      </c>
      <c r="L8" s="28">
        <f t="shared" si="3"/>
        <v>14</v>
      </c>
      <c r="M8" s="26">
        <f t="shared" si="4"/>
        <v>5</v>
      </c>
      <c r="N8" s="94"/>
      <c r="O8" s="98" t="s">
        <v>154</v>
      </c>
      <c r="P8" s="6" t="s">
        <v>181</v>
      </c>
      <c r="Q8" s="12">
        <v>6</v>
      </c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</row>
    <row r="9" spans="1:248" ht="17.25" customHeight="1" thickBot="1" x14ac:dyDescent="0.25">
      <c r="A9" s="23">
        <v>6</v>
      </c>
      <c r="B9" s="118" t="s">
        <v>149</v>
      </c>
      <c r="C9" s="24" t="s">
        <v>188</v>
      </c>
      <c r="D9" s="119">
        <v>10.11</v>
      </c>
      <c r="E9" s="26">
        <f t="shared" si="0"/>
        <v>4</v>
      </c>
      <c r="F9" s="119">
        <v>35.56</v>
      </c>
      <c r="G9" s="26">
        <f t="shared" si="1"/>
        <v>5</v>
      </c>
      <c r="H9" s="119">
        <v>311</v>
      </c>
      <c r="I9" s="119">
        <v>242</v>
      </c>
      <c r="J9" s="119">
        <v>311</v>
      </c>
      <c r="K9" s="26">
        <f t="shared" si="2"/>
        <v>8</v>
      </c>
      <c r="L9" s="28">
        <f t="shared" si="3"/>
        <v>17</v>
      </c>
      <c r="M9" s="26">
        <f t="shared" si="4"/>
        <v>6</v>
      </c>
      <c r="N9" s="94"/>
      <c r="O9" s="98" t="s">
        <v>149</v>
      </c>
      <c r="P9" s="6" t="s">
        <v>188</v>
      </c>
      <c r="Q9" s="12">
        <v>5</v>
      </c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</row>
    <row r="10" spans="1:248" ht="17.25" customHeight="1" thickBot="1" x14ac:dyDescent="0.25">
      <c r="A10" s="23">
        <v>7</v>
      </c>
      <c r="B10" s="118" t="s">
        <v>151</v>
      </c>
      <c r="C10" s="24" t="s">
        <v>188</v>
      </c>
      <c r="D10" s="25">
        <v>10.68</v>
      </c>
      <c r="E10" s="26">
        <f t="shared" si="0"/>
        <v>9</v>
      </c>
      <c r="F10" s="27">
        <v>36.49</v>
      </c>
      <c r="G10" s="31">
        <f t="shared" si="1"/>
        <v>7</v>
      </c>
      <c r="H10" s="28">
        <v>317</v>
      </c>
      <c r="I10" s="28">
        <v>299</v>
      </c>
      <c r="J10" s="28">
        <v>317</v>
      </c>
      <c r="K10" s="26">
        <f t="shared" si="2"/>
        <v>7</v>
      </c>
      <c r="L10" s="28">
        <f t="shared" si="3"/>
        <v>23</v>
      </c>
      <c r="M10" s="34">
        <f t="shared" si="4"/>
        <v>7</v>
      </c>
      <c r="N10" s="94"/>
      <c r="O10" s="98" t="s">
        <v>151</v>
      </c>
      <c r="P10" s="6" t="s">
        <v>188</v>
      </c>
      <c r="Q10" s="12">
        <v>4</v>
      </c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</row>
    <row r="11" spans="1:248" ht="17.25" customHeight="1" thickBot="1" x14ac:dyDescent="0.25">
      <c r="A11" s="23">
        <v>8</v>
      </c>
      <c r="B11" s="120" t="s">
        <v>152</v>
      </c>
      <c r="C11" s="24" t="s">
        <v>181</v>
      </c>
      <c r="D11" s="25">
        <v>10.6</v>
      </c>
      <c r="E11" s="26">
        <f t="shared" si="0"/>
        <v>7</v>
      </c>
      <c r="F11" s="27">
        <v>38.86</v>
      </c>
      <c r="G11" s="31">
        <f t="shared" si="1"/>
        <v>10</v>
      </c>
      <c r="H11" s="28">
        <v>333</v>
      </c>
      <c r="I11" s="28">
        <v>320</v>
      </c>
      <c r="J11" s="28">
        <v>333</v>
      </c>
      <c r="K11" s="26">
        <f t="shared" si="2"/>
        <v>6</v>
      </c>
      <c r="L11" s="28">
        <f t="shared" si="3"/>
        <v>23</v>
      </c>
      <c r="M11" s="34">
        <f t="shared" si="4"/>
        <v>7</v>
      </c>
      <c r="N11" s="94"/>
      <c r="O11" s="98" t="s">
        <v>152</v>
      </c>
      <c r="P11" s="6" t="s">
        <v>181</v>
      </c>
      <c r="Q11" s="12">
        <v>3</v>
      </c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</row>
    <row r="12" spans="1:248" ht="17.25" customHeight="1" thickBot="1" x14ac:dyDescent="0.25">
      <c r="A12" s="23">
        <v>9</v>
      </c>
      <c r="B12" s="118" t="s">
        <v>155</v>
      </c>
      <c r="C12" s="24" t="s">
        <v>195</v>
      </c>
      <c r="D12" s="25">
        <v>10.85</v>
      </c>
      <c r="E12" s="26">
        <f t="shared" si="0"/>
        <v>11</v>
      </c>
      <c r="F12" s="27">
        <v>38.39</v>
      </c>
      <c r="G12" s="26">
        <f t="shared" si="1"/>
        <v>8</v>
      </c>
      <c r="H12" s="28">
        <v>306</v>
      </c>
      <c r="I12" s="28">
        <v>283</v>
      </c>
      <c r="J12" s="28">
        <v>306</v>
      </c>
      <c r="K12" s="26">
        <f t="shared" si="2"/>
        <v>9</v>
      </c>
      <c r="L12" s="28">
        <f t="shared" si="3"/>
        <v>28</v>
      </c>
      <c r="M12" s="26">
        <f t="shared" si="4"/>
        <v>9</v>
      </c>
      <c r="N12" s="94"/>
      <c r="O12" s="98" t="s">
        <v>155</v>
      </c>
      <c r="P12" s="6" t="s">
        <v>195</v>
      </c>
      <c r="Q12" s="12">
        <v>2</v>
      </c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</row>
    <row r="13" spans="1:248" ht="17.25" customHeight="1" thickBot="1" x14ac:dyDescent="0.25">
      <c r="A13" s="23">
        <v>10</v>
      </c>
      <c r="B13" s="118" t="s">
        <v>233</v>
      </c>
      <c r="C13" s="24" t="s">
        <v>190</v>
      </c>
      <c r="D13" s="25">
        <v>10.64</v>
      </c>
      <c r="E13" s="26">
        <f t="shared" si="0"/>
        <v>8</v>
      </c>
      <c r="F13" s="27">
        <v>38.56</v>
      </c>
      <c r="G13" s="26">
        <f t="shared" si="1"/>
        <v>9</v>
      </c>
      <c r="H13" s="28">
        <v>289</v>
      </c>
      <c r="I13" s="28">
        <v>222</v>
      </c>
      <c r="J13" s="28">
        <v>289</v>
      </c>
      <c r="K13" s="26">
        <f t="shared" si="2"/>
        <v>12</v>
      </c>
      <c r="L13" s="28">
        <f t="shared" si="3"/>
        <v>29</v>
      </c>
      <c r="M13" s="26">
        <f t="shared" si="4"/>
        <v>10</v>
      </c>
      <c r="N13" s="94"/>
      <c r="O13" s="98" t="s">
        <v>233</v>
      </c>
      <c r="P13" s="6" t="s">
        <v>190</v>
      </c>
      <c r="Q13" s="12">
        <v>1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</row>
    <row r="14" spans="1:248" ht="17.25" customHeight="1" thickBot="1" x14ac:dyDescent="0.25">
      <c r="A14" s="23">
        <v>11</v>
      </c>
      <c r="B14" s="121" t="s">
        <v>273</v>
      </c>
      <c r="C14" s="24" t="s">
        <v>199</v>
      </c>
      <c r="D14" s="119">
        <v>10.92</v>
      </c>
      <c r="E14" s="26">
        <f t="shared" si="0"/>
        <v>13</v>
      </c>
      <c r="F14" s="119">
        <v>39.81</v>
      </c>
      <c r="G14" s="26">
        <f t="shared" si="1"/>
        <v>12</v>
      </c>
      <c r="H14" s="119">
        <v>273</v>
      </c>
      <c r="I14" s="119">
        <v>292</v>
      </c>
      <c r="J14" s="119">
        <v>292</v>
      </c>
      <c r="K14" s="26">
        <f t="shared" si="2"/>
        <v>11</v>
      </c>
      <c r="L14" s="28">
        <f t="shared" si="3"/>
        <v>36</v>
      </c>
      <c r="M14" s="26">
        <f t="shared" si="4"/>
        <v>11</v>
      </c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</row>
    <row r="15" spans="1:248" ht="17.25" customHeight="1" thickBot="1" x14ac:dyDescent="0.25">
      <c r="A15" s="23">
        <v>12</v>
      </c>
      <c r="B15" s="118" t="s">
        <v>153</v>
      </c>
      <c r="C15" s="24" t="s">
        <v>181</v>
      </c>
      <c r="D15" s="25">
        <v>10.98</v>
      </c>
      <c r="E15" s="26">
        <f t="shared" si="0"/>
        <v>14</v>
      </c>
      <c r="F15" s="27">
        <v>39.31</v>
      </c>
      <c r="G15" s="31">
        <f t="shared" si="1"/>
        <v>11</v>
      </c>
      <c r="H15" s="28">
        <v>250</v>
      </c>
      <c r="I15" s="28">
        <v>273</v>
      </c>
      <c r="J15" s="28">
        <v>273</v>
      </c>
      <c r="K15" s="26">
        <f t="shared" si="2"/>
        <v>15</v>
      </c>
      <c r="L15" s="28">
        <f t="shared" si="3"/>
        <v>40</v>
      </c>
      <c r="M15" s="26">
        <f t="shared" si="4"/>
        <v>12</v>
      </c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</row>
    <row r="16" spans="1:248" ht="17.25" customHeight="1" thickBot="1" x14ac:dyDescent="0.25">
      <c r="A16" s="23">
        <v>13</v>
      </c>
      <c r="B16" s="118" t="s">
        <v>236</v>
      </c>
      <c r="C16" s="24" t="s">
        <v>195</v>
      </c>
      <c r="D16" s="119">
        <v>10.89</v>
      </c>
      <c r="E16" s="26">
        <f t="shared" si="0"/>
        <v>12</v>
      </c>
      <c r="F16" s="119">
        <v>42.96</v>
      </c>
      <c r="G16" s="31">
        <f t="shared" si="1"/>
        <v>16</v>
      </c>
      <c r="H16" s="119">
        <v>289</v>
      </c>
      <c r="I16" s="119">
        <v>281</v>
      </c>
      <c r="J16" s="119">
        <v>289</v>
      </c>
      <c r="K16" s="26">
        <f t="shared" si="2"/>
        <v>12</v>
      </c>
      <c r="L16" s="28">
        <f t="shared" si="3"/>
        <v>40</v>
      </c>
      <c r="M16" s="26">
        <f t="shared" si="4"/>
        <v>12</v>
      </c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</row>
    <row r="17" spans="1:248" ht="17.25" customHeight="1" thickBot="1" x14ac:dyDescent="0.25">
      <c r="A17" s="23">
        <v>14</v>
      </c>
      <c r="B17" s="118" t="s">
        <v>157</v>
      </c>
      <c r="C17" s="24" t="s">
        <v>188</v>
      </c>
      <c r="D17" s="119">
        <v>10.69</v>
      </c>
      <c r="E17" s="26">
        <f t="shared" si="0"/>
        <v>10</v>
      </c>
      <c r="F17" s="119">
        <v>43.22</v>
      </c>
      <c r="G17" s="26">
        <f t="shared" si="1"/>
        <v>17</v>
      </c>
      <c r="H17" s="119">
        <v>276</v>
      </c>
      <c r="I17" s="119">
        <v>268</v>
      </c>
      <c r="J17" s="119">
        <v>276</v>
      </c>
      <c r="K17" s="26">
        <f t="shared" si="2"/>
        <v>14</v>
      </c>
      <c r="L17" s="28">
        <f t="shared" si="3"/>
        <v>41</v>
      </c>
      <c r="M17" s="26">
        <f t="shared" si="4"/>
        <v>14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</row>
    <row r="18" spans="1:248" ht="17.25" customHeight="1" thickBot="1" x14ac:dyDescent="0.25">
      <c r="A18" s="23">
        <v>15</v>
      </c>
      <c r="B18" s="118" t="s">
        <v>238</v>
      </c>
      <c r="C18" s="24" t="s">
        <v>195</v>
      </c>
      <c r="D18" s="119">
        <v>11.79</v>
      </c>
      <c r="E18" s="26">
        <f t="shared" si="0"/>
        <v>20</v>
      </c>
      <c r="F18" s="119">
        <v>42.1</v>
      </c>
      <c r="G18" s="26">
        <f t="shared" si="1"/>
        <v>14</v>
      </c>
      <c r="H18" s="119">
        <v>293</v>
      </c>
      <c r="I18" s="119">
        <v>286</v>
      </c>
      <c r="J18" s="119">
        <v>293</v>
      </c>
      <c r="K18" s="26">
        <f t="shared" si="2"/>
        <v>10</v>
      </c>
      <c r="L18" s="28">
        <f t="shared" si="3"/>
        <v>44</v>
      </c>
      <c r="M18" s="26">
        <f t="shared" si="4"/>
        <v>15</v>
      </c>
      <c r="N18" s="94"/>
      <c r="O18" s="100"/>
      <c r="P18" s="100"/>
      <c r="Q18" s="100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</row>
    <row r="19" spans="1:248" ht="17.25" customHeight="1" thickBot="1" x14ac:dyDescent="0.25">
      <c r="A19" s="23">
        <v>16</v>
      </c>
      <c r="B19" s="35" t="s">
        <v>224</v>
      </c>
      <c r="C19" s="24" t="s">
        <v>195</v>
      </c>
      <c r="D19" s="25">
        <v>11.5</v>
      </c>
      <c r="E19" s="26">
        <f t="shared" si="0"/>
        <v>17</v>
      </c>
      <c r="F19" s="27">
        <v>42.48</v>
      </c>
      <c r="G19" s="26">
        <f t="shared" si="1"/>
        <v>15</v>
      </c>
      <c r="H19" s="28">
        <v>237</v>
      </c>
      <c r="I19" s="28">
        <v>262</v>
      </c>
      <c r="J19" s="28">
        <v>262</v>
      </c>
      <c r="K19" s="26">
        <f t="shared" si="2"/>
        <v>17</v>
      </c>
      <c r="L19" s="28">
        <f t="shared" si="3"/>
        <v>49</v>
      </c>
      <c r="M19" s="26">
        <f t="shared" si="4"/>
        <v>16</v>
      </c>
      <c r="O19" s="94"/>
      <c r="P19" s="94"/>
      <c r="Q19" s="94"/>
    </row>
    <row r="20" spans="1:248" ht="17.25" customHeight="1" thickBot="1" x14ac:dyDescent="0.25">
      <c r="A20" s="23">
        <v>17</v>
      </c>
      <c r="B20" s="118" t="s">
        <v>28</v>
      </c>
      <c r="C20" s="24" t="s">
        <v>181</v>
      </c>
      <c r="D20" s="25">
        <v>11.62</v>
      </c>
      <c r="E20" s="26">
        <f t="shared" si="0"/>
        <v>19</v>
      </c>
      <c r="F20" s="27">
        <v>41.38</v>
      </c>
      <c r="G20" s="31">
        <f t="shared" si="1"/>
        <v>13</v>
      </c>
      <c r="H20" s="28">
        <v>214</v>
      </c>
      <c r="I20" s="28">
        <v>230</v>
      </c>
      <c r="J20" s="28">
        <v>230</v>
      </c>
      <c r="K20" s="26">
        <f t="shared" si="2"/>
        <v>19</v>
      </c>
      <c r="L20" s="28">
        <f t="shared" si="3"/>
        <v>51</v>
      </c>
      <c r="M20" s="26">
        <f t="shared" si="4"/>
        <v>17</v>
      </c>
      <c r="O20" s="94"/>
      <c r="P20" s="94"/>
      <c r="Q20" s="94"/>
    </row>
    <row r="21" spans="1:248" ht="17.25" customHeight="1" thickBot="1" x14ac:dyDescent="0.25">
      <c r="A21" s="23">
        <v>18</v>
      </c>
      <c r="B21" s="118" t="s">
        <v>227</v>
      </c>
      <c r="C21" s="24" t="s">
        <v>181</v>
      </c>
      <c r="D21" s="25">
        <v>11.32</v>
      </c>
      <c r="E21" s="26">
        <f t="shared" si="0"/>
        <v>16</v>
      </c>
      <c r="F21" s="27">
        <v>47.12</v>
      </c>
      <c r="G21" s="31">
        <f t="shared" si="1"/>
        <v>19</v>
      </c>
      <c r="H21" s="28">
        <v>266</v>
      </c>
      <c r="I21" s="28">
        <v>260</v>
      </c>
      <c r="J21" s="28">
        <v>266</v>
      </c>
      <c r="K21" s="26">
        <f t="shared" si="2"/>
        <v>16</v>
      </c>
      <c r="L21" s="28">
        <f t="shared" si="3"/>
        <v>51</v>
      </c>
      <c r="M21" s="26">
        <f t="shared" si="4"/>
        <v>17</v>
      </c>
      <c r="O21" s="94"/>
      <c r="P21" s="94"/>
      <c r="Q21" s="94"/>
    </row>
    <row r="22" spans="1:248" ht="17.25" customHeight="1" thickBot="1" x14ac:dyDescent="0.25">
      <c r="A22" s="23">
        <v>19</v>
      </c>
      <c r="B22" s="118" t="s">
        <v>229</v>
      </c>
      <c r="C22" s="24" t="s">
        <v>195</v>
      </c>
      <c r="D22" s="25">
        <v>11.14</v>
      </c>
      <c r="E22" s="26">
        <f t="shared" si="0"/>
        <v>15</v>
      </c>
      <c r="F22" s="27">
        <v>48.14</v>
      </c>
      <c r="G22" s="26">
        <f t="shared" si="1"/>
        <v>21</v>
      </c>
      <c r="H22" s="28">
        <v>238</v>
      </c>
      <c r="I22" s="28">
        <v>236</v>
      </c>
      <c r="J22" s="28">
        <v>238</v>
      </c>
      <c r="K22" s="26">
        <f t="shared" si="2"/>
        <v>18</v>
      </c>
      <c r="L22" s="28">
        <f t="shared" si="3"/>
        <v>54</v>
      </c>
      <c r="M22" s="26">
        <f t="shared" si="4"/>
        <v>19</v>
      </c>
      <c r="O22" s="94"/>
      <c r="P22" s="94"/>
      <c r="Q22" s="94"/>
    </row>
    <row r="23" spans="1:248" ht="17.25" customHeight="1" thickBot="1" x14ac:dyDescent="0.25">
      <c r="A23" s="23">
        <v>20</v>
      </c>
      <c r="B23" s="118" t="s">
        <v>235</v>
      </c>
      <c r="C23" s="24" t="s">
        <v>188</v>
      </c>
      <c r="D23" s="25">
        <v>11.59</v>
      </c>
      <c r="E23" s="26">
        <f t="shared" si="0"/>
        <v>18</v>
      </c>
      <c r="F23" s="27">
        <v>43.45</v>
      </c>
      <c r="G23" s="26">
        <f t="shared" si="1"/>
        <v>18</v>
      </c>
      <c r="H23" s="28">
        <v>210</v>
      </c>
      <c r="I23" s="28">
        <v>225</v>
      </c>
      <c r="J23" s="28">
        <v>225</v>
      </c>
      <c r="K23" s="26">
        <f t="shared" si="2"/>
        <v>20</v>
      </c>
      <c r="L23" s="28">
        <f t="shared" si="3"/>
        <v>56</v>
      </c>
      <c r="M23" s="26">
        <f t="shared" si="4"/>
        <v>20</v>
      </c>
    </row>
    <row r="24" spans="1:248" ht="17.25" customHeight="1" thickBot="1" x14ac:dyDescent="0.25">
      <c r="A24" s="23">
        <v>21</v>
      </c>
      <c r="B24" s="118" t="s">
        <v>230</v>
      </c>
      <c r="C24" s="24" t="s">
        <v>195</v>
      </c>
      <c r="D24" s="25">
        <v>12.6</v>
      </c>
      <c r="E24" s="26">
        <f t="shared" si="0"/>
        <v>21</v>
      </c>
      <c r="F24" s="27">
        <v>47.12</v>
      </c>
      <c r="G24" s="26">
        <f t="shared" si="1"/>
        <v>19</v>
      </c>
      <c r="H24" s="28">
        <v>0</v>
      </c>
      <c r="I24" s="28">
        <v>214</v>
      </c>
      <c r="J24" s="28">
        <v>214</v>
      </c>
      <c r="K24" s="26">
        <f t="shared" si="2"/>
        <v>21</v>
      </c>
      <c r="L24" s="28">
        <f t="shared" si="3"/>
        <v>61</v>
      </c>
      <c r="M24" s="26">
        <f t="shared" si="4"/>
        <v>21</v>
      </c>
    </row>
    <row r="25" spans="1:248" ht="17.25" customHeight="1" thickBot="1" x14ac:dyDescent="0.25">
      <c r="A25" s="23">
        <v>22</v>
      </c>
      <c r="B25" s="118" t="s">
        <v>156</v>
      </c>
      <c r="C25" s="24" t="s">
        <v>188</v>
      </c>
      <c r="D25" s="119">
        <v>13.28</v>
      </c>
      <c r="E25" s="26">
        <f t="shared" si="0"/>
        <v>22</v>
      </c>
      <c r="F25" s="119">
        <v>51.75</v>
      </c>
      <c r="G25" s="26">
        <f t="shared" si="1"/>
        <v>22</v>
      </c>
      <c r="H25" s="119">
        <v>0</v>
      </c>
      <c r="I25" s="119">
        <v>153</v>
      </c>
      <c r="J25" s="119">
        <v>153</v>
      </c>
      <c r="K25" s="26">
        <f t="shared" si="2"/>
        <v>22</v>
      </c>
      <c r="L25" s="28">
        <f t="shared" si="3"/>
        <v>66</v>
      </c>
      <c r="M25" s="26">
        <f t="shared" si="4"/>
        <v>22</v>
      </c>
    </row>
  </sheetData>
  <sortState ref="B6:M7">
    <sortCondition descending="1" ref="B6:B7"/>
  </sortState>
  <hyperlinks>
    <hyperlink ref="B5" r:id="rId1" display="https://online.atletika.cz/vysledky-atleta/2019/10000110809"/>
    <hyperlink ref="B12" r:id="rId2" display="https://online.atletika.cz/vysledky-atleta/2019/10000029654"/>
    <hyperlink ref="B20" r:id="rId3" display="https://online.atletika.cz/vysledky-atleta/2019/10000029641"/>
    <hyperlink ref="B10" r:id="rId4" display="https://online.atletika.cz/vysledky-atleta/2019/10000029541"/>
    <hyperlink ref="B21" r:id="rId5" display="https://online.atletika.cz/vysledky-atleta/2019/10000029652"/>
    <hyperlink ref="B22" r:id="rId6" display="https://online.atletika.cz/vysledky-atleta/2019/10000029714"/>
    <hyperlink ref="B24" r:id="rId7" display="https://online.atletika.cz/vysledky-atleta/2019/10000029713"/>
    <hyperlink ref="B4" r:id="rId8" display="https://online.atletika.cz/vysledky-atleta/2019/10000029572"/>
    <hyperlink ref="B13" r:id="rId9" display="https://online.atletika.cz/vysledky-atleta/2019/10000029666"/>
    <hyperlink ref="B7" r:id="rId10" display="https://online.atletika.cz/vysledky-atleta/2019/10000029546"/>
    <hyperlink ref="B23" r:id="rId11" display="https://online.atletika.cz/vysledky-atleta/2019/10000029505"/>
    <hyperlink ref="B6" r:id="rId12" display="https://online.atletika.cz/vysledky-atleta/2019/10000029596"/>
    <hyperlink ref="B15" r:id="rId13" display="https://online.atletika.cz/vysledky-atleta/2019/10000111281"/>
    <hyperlink ref="B11" r:id="rId14" display="https://online.atletika.cz/vysledky-atleta/2019/10000111247"/>
    <hyperlink ref="B16" r:id="rId15" display="https://online.atletika.cz/vysledky-atleta/2019/10000029622"/>
    <hyperlink ref="B18" r:id="rId16" display="https://online.atletika.cz/vysledky-atleta/2019/10000029633"/>
    <hyperlink ref="B9" r:id="rId17" display="https://online.atletika.cz/vysledky-atleta/2019/10000096799"/>
    <hyperlink ref="B17" r:id="rId18" display="https://online.atletika.cz/vysledky-atleta/2019/10000029501"/>
    <hyperlink ref="B8" r:id="rId19" display="https://online.atletika.cz/vysledky-atleta/2019/10000108268"/>
    <hyperlink ref="B25" r:id="rId20" display="https://online.atletika.cz/vysledky-atleta/2019/10000029705"/>
    <hyperlink ref="O4" r:id="rId21" display="https://online.atletika.cz/vysledky-atleta/2019/10000029572"/>
    <hyperlink ref="O5" r:id="rId22" display="https://online.atletika.cz/vysledky-atleta/2019/10000110809"/>
    <hyperlink ref="O6" r:id="rId23" display="https://online.atletika.cz/vysledky-atleta/2019/10000029596"/>
    <hyperlink ref="O7" r:id="rId24" display="https://online.atletika.cz/vysledky-atleta/2019/10000029546"/>
    <hyperlink ref="O8" r:id="rId25" display="https://online.atletika.cz/vysledky-atleta/2019/10000108268"/>
    <hyperlink ref="O9" r:id="rId26" display="https://online.atletika.cz/vysledky-atleta/2019/10000096799"/>
    <hyperlink ref="O11" r:id="rId27" display="https://online.atletika.cz/vysledky-atleta/2019/10000111247"/>
    <hyperlink ref="O10" r:id="rId28" display="https://online.atletika.cz/vysledky-atleta/2019/10000029541"/>
    <hyperlink ref="O12" r:id="rId29" display="https://online.atletika.cz/vysledky-atleta/2019/10000029654"/>
    <hyperlink ref="O13" r:id="rId30" display="https://online.atletika.cz/vysledky-atleta/2019/10000029666"/>
  </hyperlinks>
  <pageMargins left="0.7" right="0.7" top="0.78740200000000005" bottom="0.78740200000000005" header="0.3" footer="0.3"/>
  <pageSetup orientation="landscape" r:id="rId3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3"/>
  <sheetViews>
    <sheetView showGridLines="0" zoomScaleNormal="100" workbookViewId="0">
      <selection activeCell="H3" sqref="H3:M3"/>
    </sheetView>
  </sheetViews>
  <sheetFormatPr defaultColWidth="8.85546875" defaultRowHeight="15" customHeight="1" x14ac:dyDescent="0.2"/>
  <cols>
    <col min="1" max="1" width="3.85546875" style="103" customWidth="1"/>
    <col min="2" max="2" width="23.28515625" style="104" customWidth="1"/>
    <col min="3" max="3" width="7.85546875" style="104" customWidth="1"/>
    <col min="4" max="4" width="7.28515625" style="103" customWidth="1"/>
    <col min="5" max="5" width="4.7109375" style="103" customWidth="1"/>
    <col min="6" max="6" width="7.28515625" style="104" customWidth="1"/>
    <col min="7" max="7" width="4.28515625" style="103" customWidth="1"/>
    <col min="8" max="10" width="7.140625" style="103" customWidth="1"/>
    <col min="11" max="11" width="4.5703125" style="103" customWidth="1"/>
    <col min="12" max="13" width="7.5703125" style="103" customWidth="1"/>
    <col min="14" max="14" width="8.85546875" style="103" customWidth="1"/>
    <col min="15" max="15" width="19.7109375" style="103" customWidth="1"/>
    <col min="16" max="16" width="17.28515625" style="107" customWidth="1"/>
    <col min="17" max="248" width="8.85546875" style="103" customWidth="1"/>
    <col min="249" max="16384" width="8.85546875" style="94"/>
  </cols>
  <sheetData>
    <row r="1" spans="1:248" ht="20.45" customHeight="1" x14ac:dyDescent="0.2">
      <c r="A1" s="65"/>
      <c r="B1" s="122"/>
      <c r="C1" s="44"/>
      <c r="D1" s="67"/>
      <c r="E1" s="44"/>
      <c r="F1" s="113"/>
      <c r="G1" s="44"/>
      <c r="H1" s="69"/>
      <c r="I1" s="91"/>
      <c r="J1" s="91"/>
      <c r="K1" s="70"/>
      <c r="L1" s="92"/>
      <c r="M1" s="93"/>
      <c r="N1" s="94"/>
      <c r="O1" s="94"/>
      <c r="P1" s="95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</row>
    <row r="2" spans="1:248" ht="14.1" customHeight="1" thickBot="1" x14ac:dyDescent="0.25">
      <c r="A2" s="71"/>
      <c r="B2" s="123"/>
      <c r="C2" s="45"/>
      <c r="D2" s="73"/>
      <c r="E2" s="45"/>
      <c r="F2" s="114"/>
      <c r="G2" s="45"/>
      <c r="H2" s="2"/>
      <c r="I2" s="75"/>
      <c r="J2" s="76"/>
      <c r="K2" s="77"/>
      <c r="L2" s="78"/>
      <c r="M2" s="1" t="s">
        <v>63</v>
      </c>
      <c r="N2" s="94"/>
      <c r="O2" s="94"/>
      <c r="P2" s="95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</row>
    <row r="3" spans="1:248" ht="35.25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179</v>
      </c>
      <c r="G3" s="14" t="s">
        <v>4</v>
      </c>
      <c r="H3" s="175" t="s">
        <v>5</v>
      </c>
      <c r="I3" s="175" t="s">
        <v>6</v>
      </c>
      <c r="J3" s="175" t="s">
        <v>7</v>
      </c>
      <c r="K3" s="176" t="s">
        <v>4</v>
      </c>
      <c r="L3" s="176" t="s">
        <v>8</v>
      </c>
      <c r="M3" s="175" t="s">
        <v>9</v>
      </c>
      <c r="N3" s="94"/>
      <c r="O3" s="94"/>
      <c r="P3" s="95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</row>
    <row r="4" spans="1:248" ht="17.25" customHeight="1" thickBot="1" x14ac:dyDescent="0.25">
      <c r="A4" s="37">
        <v>1</v>
      </c>
      <c r="B4" s="118" t="s">
        <v>160</v>
      </c>
      <c r="C4" s="16" t="s">
        <v>195</v>
      </c>
      <c r="D4" s="38">
        <v>10.220000000000001</v>
      </c>
      <c r="E4" s="39">
        <f t="shared" ref="E4" si="0">RANK(D4,$D$4:$D$23,1)</f>
        <v>1</v>
      </c>
      <c r="F4" s="36">
        <v>34.880000000000003</v>
      </c>
      <c r="G4" s="39">
        <f t="shared" ref="G4" si="1">RANK(F4,$F$4:$F$23,1)</f>
        <v>1</v>
      </c>
      <c r="H4" s="17">
        <v>376</v>
      </c>
      <c r="I4" s="17">
        <v>340</v>
      </c>
      <c r="J4" s="17">
        <v>376</v>
      </c>
      <c r="K4" s="39">
        <f t="shared" ref="K4" si="2">RANK(J4,$J$4:$J$23,0)</f>
        <v>1</v>
      </c>
      <c r="L4" s="17">
        <f t="shared" ref="L4" si="3">SUM(E4,G4,K4)</f>
        <v>3</v>
      </c>
      <c r="M4" s="40">
        <f t="shared" ref="M4" si="4">RANK(L4,$L$4:$L$23,1)</f>
        <v>1</v>
      </c>
      <c r="N4" s="94"/>
      <c r="O4" s="124" t="s">
        <v>160</v>
      </c>
      <c r="P4" s="11" t="s">
        <v>195</v>
      </c>
      <c r="Q4" s="11">
        <v>11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</row>
    <row r="5" spans="1:248" ht="17.25" customHeight="1" thickBot="1" x14ac:dyDescent="0.25">
      <c r="A5" s="37">
        <v>2</v>
      </c>
      <c r="B5" s="118" t="s">
        <v>165</v>
      </c>
      <c r="C5" s="16" t="s">
        <v>186</v>
      </c>
      <c r="D5" s="38">
        <v>10.4</v>
      </c>
      <c r="E5" s="39">
        <f t="shared" ref="E5:E23" si="5">RANK(D5,$D$4:$D$23,1)</f>
        <v>3</v>
      </c>
      <c r="F5" s="36">
        <v>36.01</v>
      </c>
      <c r="G5" s="39">
        <f t="shared" ref="G5:G23" si="6">RANK(F5,$F$4:$F$23,1)</f>
        <v>2</v>
      </c>
      <c r="H5" s="17">
        <v>286</v>
      </c>
      <c r="I5" s="17">
        <v>318</v>
      </c>
      <c r="J5" s="17">
        <v>318</v>
      </c>
      <c r="K5" s="39">
        <f t="shared" ref="K5:K23" si="7">RANK(J5,$J$4:$J$23,0)</f>
        <v>4</v>
      </c>
      <c r="L5" s="17">
        <f t="shared" ref="L5:L23" si="8">SUM(E5,G5,K5)</f>
        <v>9</v>
      </c>
      <c r="M5" s="41">
        <f t="shared" ref="M5:M23" si="9">RANK(L5,$L$4:$L$23,1)</f>
        <v>2</v>
      </c>
      <c r="N5" s="94"/>
      <c r="O5" s="124" t="s">
        <v>165</v>
      </c>
      <c r="P5" s="4" t="s">
        <v>186</v>
      </c>
      <c r="Q5" s="11">
        <v>9</v>
      </c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</row>
    <row r="6" spans="1:248" ht="17.25" customHeight="1" thickBot="1" x14ac:dyDescent="0.25">
      <c r="A6" s="37">
        <v>3</v>
      </c>
      <c r="B6" s="35" t="s">
        <v>231</v>
      </c>
      <c r="C6" s="16" t="s">
        <v>195</v>
      </c>
      <c r="D6" s="38">
        <v>10.39</v>
      </c>
      <c r="E6" s="39">
        <f t="shared" si="5"/>
        <v>2</v>
      </c>
      <c r="F6" s="36">
        <v>36.119999999999997</v>
      </c>
      <c r="G6" s="42">
        <f t="shared" si="6"/>
        <v>3</v>
      </c>
      <c r="H6" s="17">
        <v>300</v>
      </c>
      <c r="I6" s="17">
        <v>297</v>
      </c>
      <c r="J6" s="17">
        <v>300</v>
      </c>
      <c r="K6" s="39">
        <f t="shared" si="7"/>
        <v>6</v>
      </c>
      <c r="L6" s="17">
        <f t="shared" si="8"/>
        <v>11</v>
      </c>
      <c r="M6" s="43">
        <f t="shared" si="9"/>
        <v>3</v>
      </c>
      <c r="N6" s="94"/>
      <c r="O6" s="3" t="s">
        <v>231</v>
      </c>
      <c r="P6" s="4" t="s">
        <v>195</v>
      </c>
      <c r="Q6" s="11">
        <v>8</v>
      </c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</row>
    <row r="7" spans="1:248" ht="17.25" customHeight="1" thickBot="1" x14ac:dyDescent="0.25">
      <c r="A7" s="37">
        <v>4</v>
      </c>
      <c r="B7" s="118" t="s">
        <v>12</v>
      </c>
      <c r="C7" s="16" t="s">
        <v>190</v>
      </c>
      <c r="D7" s="38">
        <v>10.42</v>
      </c>
      <c r="E7" s="39">
        <f t="shared" si="5"/>
        <v>4</v>
      </c>
      <c r="F7" s="36">
        <v>36.61</v>
      </c>
      <c r="G7" s="42">
        <f t="shared" si="6"/>
        <v>4</v>
      </c>
      <c r="H7" s="17">
        <v>320</v>
      </c>
      <c r="I7" s="17">
        <v>270</v>
      </c>
      <c r="J7" s="17">
        <v>320</v>
      </c>
      <c r="K7" s="39">
        <f t="shared" si="7"/>
        <v>3</v>
      </c>
      <c r="L7" s="17">
        <f t="shared" si="8"/>
        <v>11</v>
      </c>
      <c r="M7" s="58">
        <f t="shared" si="9"/>
        <v>3</v>
      </c>
      <c r="N7" s="94"/>
      <c r="O7" s="124" t="s">
        <v>12</v>
      </c>
      <c r="P7" s="4" t="s">
        <v>190</v>
      </c>
      <c r="Q7" s="11">
        <v>7</v>
      </c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</row>
    <row r="8" spans="1:248" ht="17.25" customHeight="1" thickBot="1" x14ac:dyDescent="0.25">
      <c r="A8" s="37">
        <v>5</v>
      </c>
      <c r="B8" s="118" t="s">
        <v>159</v>
      </c>
      <c r="C8" s="16" t="s">
        <v>195</v>
      </c>
      <c r="D8" s="38">
        <v>10.74</v>
      </c>
      <c r="E8" s="39">
        <f t="shared" si="5"/>
        <v>7</v>
      </c>
      <c r="F8" s="36">
        <v>37.729999999999997</v>
      </c>
      <c r="G8" s="39">
        <f t="shared" si="6"/>
        <v>5</v>
      </c>
      <c r="H8" s="17">
        <v>288</v>
      </c>
      <c r="I8" s="17">
        <v>305</v>
      </c>
      <c r="J8" s="17">
        <v>305</v>
      </c>
      <c r="K8" s="39">
        <f t="shared" si="7"/>
        <v>5</v>
      </c>
      <c r="L8" s="17">
        <f t="shared" si="8"/>
        <v>17</v>
      </c>
      <c r="M8" s="39">
        <f t="shared" si="9"/>
        <v>5</v>
      </c>
      <c r="N8" s="94"/>
      <c r="O8" s="124" t="s">
        <v>159</v>
      </c>
      <c r="P8" s="4" t="s">
        <v>195</v>
      </c>
      <c r="Q8" s="11">
        <v>6</v>
      </c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</row>
    <row r="9" spans="1:248" ht="17.25" customHeight="1" thickBot="1" x14ac:dyDescent="0.25">
      <c r="A9" s="37">
        <v>6</v>
      </c>
      <c r="B9" s="118" t="s">
        <v>29</v>
      </c>
      <c r="C9" s="16" t="s">
        <v>181</v>
      </c>
      <c r="D9" s="38">
        <v>10.68</v>
      </c>
      <c r="E9" s="39">
        <f t="shared" si="5"/>
        <v>5</v>
      </c>
      <c r="F9" s="36">
        <v>39.14</v>
      </c>
      <c r="G9" s="39">
        <f t="shared" si="6"/>
        <v>8</v>
      </c>
      <c r="H9" s="17">
        <v>282</v>
      </c>
      <c r="I9" s="17">
        <v>280</v>
      </c>
      <c r="J9" s="17">
        <v>282</v>
      </c>
      <c r="K9" s="39">
        <f t="shared" si="7"/>
        <v>9</v>
      </c>
      <c r="L9" s="17">
        <f t="shared" si="8"/>
        <v>22</v>
      </c>
      <c r="M9" s="39">
        <f t="shared" si="9"/>
        <v>6</v>
      </c>
      <c r="N9" s="94"/>
      <c r="O9" s="124" t="s">
        <v>29</v>
      </c>
      <c r="P9" s="4" t="s">
        <v>181</v>
      </c>
      <c r="Q9" s="11">
        <v>5</v>
      </c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</row>
    <row r="10" spans="1:248" ht="17.25" customHeight="1" thickBot="1" x14ac:dyDescent="0.25">
      <c r="A10" s="37">
        <v>7</v>
      </c>
      <c r="B10" s="118" t="s">
        <v>11</v>
      </c>
      <c r="C10" s="16" t="s">
        <v>190</v>
      </c>
      <c r="D10" s="38">
        <v>10.84</v>
      </c>
      <c r="E10" s="39">
        <f t="shared" si="5"/>
        <v>9</v>
      </c>
      <c r="F10" s="36">
        <v>38.81</v>
      </c>
      <c r="G10" s="39">
        <f t="shared" si="6"/>
        <v>6</v>
      </c>
      <c r="H10" s="17">
        <v>260</v>
      </c>
      <c r="I10" s="17">
        <v>286</v>
      </c>
      <c r="J10" s="17">
        <v>286</v>
      </c>
      <c r="K10" s="39">
        <f t="shared" si="7"/>
        <v>8</v>
      </c>
      <c r="L10" s="17">
        <f t="shared" si="8"/>
        <v>23</v>
      </c>
      <c r="M10" s="39">
        <f t="shared" si="9"/>
        <v>7</v>
      </c>
      <c r="N10" s="94"/>
      <c r="O10" s="124" t="s">
        <v>11</v>
      </c>
      <c r="P10" s="4" t="s">
        <v>190</v>
      </c>
      <c r="Q10" s="11">
        <v>4</v>
      </c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</row>
    <row r="11" spans="1:248" ht="17.25" customHeight="1" thickBot="1" x14ac:dyDescent="0.25">
      <c r="A11" s="37">
        <v>8</v>
      </c>
      <c r="B11" s="118" t="s">
        <v>167</v>
      </c>
      <c r="C11" s="16" t="s">
        <v>188</v>
      </c>
      <c r="D11" s="38">
        <v>10.69</v>
      </c>
      <c r="E11" s="39">
        <f t="shared" si="5"/>
        <v>6</v>
      </c>
      <c r="F11" s="36">
        <v>39.08</v>
      </c>
      <c r="G11" s="39">
        <f t="shared" si="6"/>
        <v>7</v>
      </c>
      <c r="H11" s="17">
        <v>250</v>
      </c>
      <c r="I11" s="17">
        <v>259</v>
      </c>
      <c r="J11" s="17">
        <v>259</v>
      </c>
      <c r="K11" s="39">
        <f t="shared" si="7"/>
        <v>12</v>
      </c>
      <c r="L11" s="17">
        <f t="shared" si="8"/>
        <v>25</v>
      </c>
      <c r="M11" s="39">
        <f t="shared" si="9"/>
        <v>8</v>
      </c>
      <c r="N11" s="94"/>
      <c r="O11" s="124" t="s">
        <v>167</v>
      </c>
      <c r="P11" s="4" t="s">
        <v>188</v>
      </c>
      <c r="Q11" s="11">
        <v>3</v>
      </c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</row>
    <row r="12" spans="1:248" ht="17.25" customHeight="1" thickBot="1" x14ac:dyDescent="0.25">
      <c r="A12" s="37">
        <v>9</v>
      </c>
      <c r="B12" s="118" t="s">
        <v>162</v>
      </c>
      <c r="C12" s="16" t="s">
        <v>195</v>
      </c>
      <c r="D12" s="38">
        <v>10.87</v>
      </c>
      <c r="E12" s="39">
        <f t="shared" si="5"/>
        <v>10</v>
      </c>
      <c r="F12" s="36">
        <v>39.25</v>
      </c>
      <c r="G12" s="39">
        <f t="shared" si="6"/>
        <v>9</v>
      </c>
      <c r="H12" s="17">
        <v>236</v>
      </c>
      <c r="I12" s="17">
        <v>292</v>
      </c>
      <c r="J12" s="17">
        <v>292</v>
      </c>
      <c r="K12" s="39">
        <f t="shared" si="7"/>
        <v>7</v>
      </c>
      <c r="L12" s="17">
        <f t="shared" si="8"/>
        <v>26</v>
      </c>
      <c r="M12" s="39">
        <f t="shared" si="9"/>
        <v>9</v>
      </c>
      <c r="N12" s="94"/>
      <c r="O12" s="124" t="s">
        <v>162</v>
      </c>
      <c r="P12" s="4" t="s">
        <v>195</v>
      </c>
      <c r="Q12" s="11">
        <v>2</v>
      </c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</row>
    <row r="13" spans="1:248" ht="17.25" customHeight="1" thickBot="1" x14ac:dyDescent="0.25">
      <c r="A13" s="37">
        <v>10</v>
      </c>
      <c r="B13" s="118" t="s">
        <v>13</v>
      </c>
      <c r="C13" s="16" t="s">
        <v>190</v>
      </c>
      <c r="D13" s="38">
        <v>10.91</v>
      </c>
      <c r="E13" s="39">
        <f t="shared" si="5"/>
        <v>11</v>
      </c>
      <c r="F13" s="36">
        <v>45.74</v>
      </c>
      <c r="G13" s="39">
        <f t="shared" si="6"/>
        <v>19</v>
      </c>
      <c r="H13" s="17">
        <v>330</v>
      </c>
      <c r="I13" s="17">
        <v>311</v>
      </c>
      <c r="J13" s="17">
        <v>330</v>
      </c>
      <c r="K13" s="39">
        <f t="shared" si="7"/>
        <v>2</v>
      </c>
      <c r="L13" s="17">
        <f t="shared" si="8"/>
        <v>32</v>
      </c>
      <c r="M13" s="39">
        <f t="shared" si="9"/>
        <v>10</v>
      </c>
      <c r="N13" s="94"/>
      <c r="O13" s="124" t="s">
        <v>13</v>
      </c>
      <c r="P13" s="4" t="s">
        <v>190</v>
      </c>
      <c r="Q13" s="11">
        <v>1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</row>
    <row r="14" spans="1:248" ht="17.25" customHeight="1" thickBot="1" x14ac:dyDescent="0.25">
      <c r="A14" s="37">
        <v>11</v>
      </c>
      <c r="B14" s="118" t="s">
        <v>164</v>
      </c>
      <c r="C14" s="16" t="s">
        <v>195</v>
      </c>
      <c r="D14" s="38">
        <v>11.49</v>
      </c>
      <c r="E14" s="39">
        <f t="shared" si="5"/>
        <v>15</v>
      </c>
      <c r="F14" s="36">
        <v>40.11</v>
      </c>
      <c r="G14" s="39">
        <f t="shared" si="6"/>
        <v>11</v>
      </c>
      <c r="H14" s="17">
        <v>263</v>
      </c>
      <c r="I14" s="17">
        <v>256</v>
      </c>
      <c r="J14" s="17">
        <v>263</v>
      </c>
      <c r="K14" s="39">
        <f t="shared" si="7"/>
        <v>10</v>
      </c>
      <c r="L14" s="17">
        <f t="shared" si="8"/>
        <v>36</v>
      </c>
      <c r="M14" s="39">
        <f t="shared" si="9"/>
        <v>11</v>
      </c>
      <c r="N14" s="94"/>
      <c r="O14" s="94"/>
      <c r="P14" s="95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</row>
    <row r="15" spans="1:248" ht="17.25" customHeight="1" thickBot="1" x14ac:dyDescent="0.25">
      <c r="A15" s="37">
        <v>12</v>
      </c>
      <c r="B15" s="118" t="s">
        <v>237</v>
      </c>
      <c r="C15" s="16" t="s">
        <v>199</v>
      </c>
      <c r="D15" s="38">
        <v>10.78</v>
      </c>
      <c r="E15" s="39">
        <f t="shared" si="5"/>
        <v>8</v>
      </c>
      <c r="F15" s="36">
        <v>39.770000000000003</v>
      </c>
      <c r="G15" s="42">
        <f t="shared" si="6"/>
        <v>10</v>
      </c>
      <c r="H15" s="17">
        <v>186</v>
      </c>
      <c r="I15" s="17">
        <v>188</v>
      </c>
      <c r="J15" s="17">
        <v>188</v>
      </c>
      <c r="K15" s="39">
        <f t="shared" si="7"/>
        <v>19</v>
      </c>
      <c r="L15" s="17">
        <f t="shared" si="8"/>
        <v>37</v>
      </c>
      <c r="M15" s="39">
        <f t="shared" si="9"/>
        <v>12</v>
      </c>
      <c r="N15" s="94"/>
      <c r="O15" s="94"/>
      <c r="P15" s="95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</row>
    <row r="16" spans="1:248" ht="17.25" customHeight="1" thickBot="1" x14ac:dyDescent="0.25">
      <c r="A16" s="37">
        <v>13</v>
      </c>
      <c r="B16" s="125" t="s">
        <v>276</v>
      </c>
      <c r="C16" s="126" t="s">
        <v>195</v>
      </c>
      <c r="D16" s="38">
        <v>11.16</v>
      </c>
      <c r="E16" s="39">
        <f t="shared" si="5"/>
        <v>13</v>
      </c>
      <c r="F16" s="36">
        <v>40.98</v>
      </c>
      <c r="G16" s="42">
        <f t="shared" si="6"/>
        <v>13</v>
      </c>
      <c r="H16" s="17">
        <v>230</v>
      </c>
      <c r="I16" s="17">
        <v>262</v>
      </c>
      <c r="J16" s="17">
        <v>262</v>
      </c>
      <c r="K16" s="39">
        <f t="shared" si="7"/>
        <v>11</v>
      </c>
      <c r="L16" s="17">
        <f t="shared" si="8"/>
        <v>37</v>
      </c>
      <c r="M16" s="39">
        <f t="shared" si="9"/>
        <v>12</v>
      </c>
      <c r="N16" s="94"/>
      <c r="O16" s="94"/>
      <c r="P16" s="95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</row>
    <row r="17" spans="1:248" ht="17.25" customHeight="1" thickBot="1" x14ac:dyDescent="0.25">
      <c r="A17" s="37">
        <v>14</v>
      </c>
      <c r="B17" s="118" t="s">
        <v>166</v>
      </c>
      <c r="C17" s="16" t="s">
        <v>190</v>
      </c>
      <c r="D17" s="38">
        <v>11.14</v>
      </c>
      <c r="E17" s="39">
        <f t="shared" si="5"/>
        <v>12</v>
      </c>
      <c r="F17" s="36">
        <v>40.909999999999997</v>
      </c>
      <c r="G17" s="39">
        <f t="shared" si="6"/>
        <v>12</v>
      </c>
      <c r="H17" s="17">
        <v>204</v>
      </c>
      <c r="I17" s="17">
        <v>202</v>
      </c>
      <c r="J17" s="17">
        <v>204</v>
      </c>
      <c r="K17" s="39">
        <f t="shared" si="7"/>
        <v>17</v>
      </c>
      <c r="L17" s="17">
        <f t="shared" si="8"/>
        <v>41</v>
      </c>
      <c r="M17" s="39">
        <f t="shared" si="9"/>
        <v>14</v>
      </c>
      <c r="N17" s="94"/>
      <c r="O17" s="94"/>
      <c r="P17" s="95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</row>
    <row r="18" spans="1:248" ht="17.25" customHeight="1" thickBot="1" x14ac:dyDescent="0.25">
      <c r="A18" s="37">
        <v>15</v>
      </c>
      <c r="B18" s="118" t="s">
        <v>161</v>
      </c>
      <c r="C18" s="16" t="s">
        <v>186</v>
      </c>
      <c r="D18" s="38">
        <v>11.47</v>
      </c>
      <c r="E18" s="39">
        <f t="shared" si="5"/>
        <v>14</v>
      </c>
      <c r="F18" s="36">
        <v>43.88</v>
      </c>
      <c r="G18" s="39">
        <f t="shared" si="6"/>
        <v>18</v>
      </c>
      <c r="H18" s="17">
        <v>236</v>
      </c>
      <c r="I18" s="17">
        <v>220</v>
      </c>
      <c r="J18" s="17">
        <v>236</v>
      </c>
      <c r="K18" s="39">
        <f t="shared" si="7"/>
        <v>14</v>
      </c>
      <c r="L18" s="17">
        <f t="shared" si="8"/>
        <v>46</v>
      </c>
      <c r="M18" s="39">
        <f t="shared" si="9"/>
        <v>15</v>
      </c>
      <c r="N18" s="94"/>
      <c r="O18" s="100"/>
      <c r="P18" s="101"/>
      <c r="Q18" s="100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</row>
    <row r="19" spans="1:248" ht="17.25" customHeight="1" thickBot="1" x14ac:dyDescent="0.25">
      <c r="A19" s="37">
        <v>16</v>
      </c>
      <c r="B19" s="118" t="s">
        <v>158</v>
      </c>
      <c r="C19" s="16" t="s">
        <v>190</v>
      </c>
      <c r="D19" s="38">
        <v>11.61</v>
      </c>
      <c r="E19" s="39">
        <f t="shared" si="5"/>
        <v>17</v>
      </c>
      <c r="F19" s="36">
        <v>41.52</v>
      </c>
      <c r="G19" s="39">
        <f t="shared" si="6"/>
        <v>14</v>
      </c>
      <c r="H19" s="17">
        <v>198</v>
      </c>
      <c r="I19" s="17">
        <v>208</v>
      </c>
      <c r="J19" s="17">
        <v>208</v>
      </c>
      <c r="K19" s="39">
        <f t="shared" si="7"/>
        <v>16</v>
      </c>
      <c r="L19" s="17">
        <f t="shared" si="8"/>
        <v>47</v>
      </c>
      <c r="M19" s="39">
        <f t="shared" si="9"/>
        <v>16</v>
      </c>
      <c r="N19" s="94"/>
      <c r="O19" s="100"/>
      <c r="P19" s="101"/>
      <c r="Q19" s="100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</row>
    <row r="20" spans="1:248" ht="17.25" customHeight="1" thickBot="1" x14ac:dyDescent="0.25">
      <c r="A20" s="37">
        <v>17</v>
      </c>
      <c r="B20" s="118" t="s">
        <v>168</v>
      </c>
      <c r="C20" s="16" t="s">
        <v>188</v>
      </c>
      <c r="D20" s="38">
        <v>11.69</v>
      </c>
      <c r="E20" s="39">
        <f t="shared" si="5"/>
        <v>19</v>
      </c>
      <c r="F20" s="36">
        <v>43.15</v>
      </c>
      <c r="G20" s="42">
        <f t="shared" si="6"/>
        <v>16</v>
      </c>
      <c r="H20" s="17">
        <v>250</v>
      </c>
      <c r="I20" s="17">
        <v>247</v>
      </c>
      <c r="J20" s="17">
        <v>250</v>
      </c>
      <c r="K20" s="39">
        <f t="shared" si="7"/>
        <v>13</v>
      </c>
      <c r="L20" s="17">
        <f t="shared" si="8"/>
        <v>48</v>
      </c>
      <c r="M20" s="39">
        <f t="shared" si="9"/>
        <v>17</v>
      </c>
      <c r="N20" s="94"/>
      <c r="O20" s="100"/>
      <c r="P20" s="101"/>
      <c r="Q20" s="100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</row>
    <row r="21" spans="1:248" ht="17.25" customHeight="1" thickBot="1" x14ac:dyDescent="0.25">
      <c r="A21" s="37">
        <v>18</v>
      </c>
      <c r="B21" s="35" t="s">
        <v>274</v>
      </c>
      <c r="C21" s="16" t="s">
        <v>190</v>
      </c>
      <c r="D21" s="37">
        <v>11.59</v>
      </c>
      <c r="E21" s="39">
        <f t="shared" si="5"/>
        <v>16</v>
      </c>
      <c r="F21" s="36">
        <v>43.86</v>
      </c>
      <c r="G21" s="42">
        <f t="shared" si="6"/>
        <v>17</v>
      </c>
      <c r="H21" s="17">
        <v>226</v>
      </c>
      <c r="I21" s="17">
        <v>221</v>
      </c>
      <c r="J21" s="17">
        <v>223</v>
      </c>
      <c r="K21" s="39">
        <f t="shared" si="7"/>
        <v>15</v>
      </c>
      <c r="L21" s="17">
        <f t="shared" si="8"/>
        <v>48</v>
      </c>
      <c r="M21" s="39">
        <f t="shared" si="9"/>
        <v>17</v>
      </c>
      <c r="N21" s="94"/>
      <c r="O21" s="94"/>
      <c r="P21" s="95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</row>
    <row r="22" spans="1:248" ht="17.25" customHeight="1" thickBot="1" x14ac:dyDescent="0.25">
      <c r="A22" s="37">
        <v>19</v>
      </c>
      <c r="B22" s="35" t="s">
        <v>275</v>
      </c>
      <c r="C22" s="16" t="s">
        <v>181</v>
      </c>
      <c r="D22" s="37">
        <v>11.88</v>
      </c>
      <c r="E22" s="39">
        <f t="shared" si="5"/>
        <v>20</v>
      </c>
      <c r="F22" s="36">
        <v>41.97</v>
      </c>
      <c r="G22" s="39">
        <f t="shared" si="6"/>
        <v>15</v>
      </c>
      <c r="H22" s="17">
        <v>0</v>
      </c>
      <c r="I22" s="17">
        <v>183</v>
      </c>
      <c r="J22" s="17">
        <v>183</v>
      </c>
      <c r="K22" s="39">
        <f t="shared" si="7"/>
        <v>20</v>
      </c>
      <c r="L22" s="17">
        <f t="shared" si="8"/>
        <v>55</v>
      </c>
      <c r="M22" s="39">
        <f t="shared" si="9"/>
        <v>19</v>
      </c>
      <c r="N22" s="94"/>
      <c r="O22" s="94"/>
      <c r="P22" s="95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</row>
    <row r="23" spans="1:248" ht="17.25" customHeight="1" thickBot="1" x14ac:dyDescent="0.25">
      <c r="A23" s="37">
        <v>20</v>
      </c>
      <c r="B23" s="118" t="s">
        <v>163</v>
      </c>
      <c r="C23" s="16" t="s">
        <v>186</v>
      </c>
      <c r="D23" s="38">
        <v>11.67</v>
      </c>
      <c r="E23" s="39">
        <f t="shared" si="5"/>
        <v>18</v>
      </c>
      <c r="F23" s="36">
        <v>59.2</v>
      </c>
      <c r="G23" s="39">
        <f t="shared" si="6"/>
        <v>20</v>
      </c>
      <c r="H23" s="17">
        <v>202</v>
      </c>
      <c r="I23" s="17">
        <v>150</v>
      </c>
      <c r="J23" s="17">
        <v>202</v>
      </c>
      <c r="K23" s="39">
        <f t="shared" si="7"/>
        <v>18</v>
      </c>
      <c r="L23" s="17">
        <f t="shared" si="8"/>
        <v>56</v>
      </c>
      <c r="M23" s="39">
        <f t="shared" si="9"/>
        <v>20</v>
      </c>
      <c r="N23" s="94"/>
      <c r="O23" s="94"/>
      <c r="P23" s="95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</row>
  </sheetData>
  <sortState ref="B15:M16">
    <sortCondition descending="1" ref="B15:B16"/>
  </sortState>
  <hyperlinks>
    <hyperlink ref="B4" r:id="rId1" display="https://online.atletika.cz/vysledky-atleta/2019/10000030069"/>
    <hyperlink ref="B23" r:id="rId2" display="https://online.atletika.cz/vysledky-atleta/2019/10000111334"/>
    <hyperlink ref="B18" r:id="rId3" display="https://online.atletika.cz/vysledky-atleta/2019/10000110836"/>
    <hyperlink ref="B8" r:id="rId4" display="https://online.atletika.cz/vysledky-atleta/2019/10000030009"/>
    <hyperlink ref="B17" r:id="rId5" display="https://online.atletika.cz/vysledky-atleta/2019/10000104365"/>
    <hyperlink ref="B13" r:id="rId6" display="https://online.atletika.cz/vysledky-atleta/2019/10000088983"/>
    <hyperlink ref="B9" r:id="rId7" display="https://online.atletika.cz/vysledky-atleta/2019/10000030068"/>
    <hyperlink ref="B19" r:id="rId8" display="https://online.atletika.cz/vysledky-atleta/2019/10000105126"/>
    <hyperlink ref="B12" r:id="rId9" display="https://online.atletika.cz/vysledky-atleta/2019/10000029999"/>
    <hyperlink ref="B10" r:id="rId10" display="https://online.atletika.cz/vysledky-atleta/2019/10000030064"/>
    <hyperlink ref="B14" r:id="rId11" display="https://online.atletika.cz/vysledky-atleta/2019/10000030108"/>
    <hyperlink ref="B5" r:id="rId12" display="https://online.atletika.cz/vysledky-atleta/2019/10000095297"/>
    <hyperlink ref="B11" r:id="rId13" display="https://online.atletika.cz/vysledky-atleta/2019/10000096803"/>
    <hyperlink ref="B7" r:id="rId14" display="https://online.atletika.cz/vysledky-atleta/2019/10000088214"/>
    <hyperlink ref="B15" r:id="rId15" display="https://online.atletika.cz/vysledky-atleta/2019/10000030083"/>
    <hyperlink ref="B20" r:id="rId16" display="https://online.atletika.cz/vysledky-atleta/2019/10000030006"/>
    <hyperlink ref="O4" r:id="rId17" display="https://online.atletika.cz/vysledky-atleta/2019/10000030069"/>
    <hyperlink ref="O5" r:id="rId18" display="https://online.atletika.cz/vysledky-atleta/2019/10000095297"/>
    <hyperlink ref="O7" r:id="rId19" display="https://online.atletika.cz/vysledky-atleta/2019/10000088214"/>
    <hyperlink ref="O8" r:id="rId20" display="https://online.atletika.cz/vysledky-atleta/2019/10000030009"/>
    <hyperlink ref="O9" r:id="rId21" display="https://online.atletika.cz/vysledky-atleta/2019/10000030068"/>
    <hyperlink ref="O10" r:id="rId22" display="https://online.atletika.cz/vysledky-atleta/2019/10000030064"/>
    <hyperlink ref="O11" r:id="rId23" display="https://online.atletika.cz/vysledky-atleta/2019/10000096803"/>
    <hyperlink ref="O12" r:id="rId24" display="https://online.atletika.cz/vysledky-atleta/2019/10000029999"/>
    <hyperlink ref="O13" r:id="rId25" display="https://online.atletika.cz/vysledky-atleta/2019/10000088983"/>
  </hyperlinks>
  <pageMargins left="0.7" right="0.7" top="0.78740200000000005" bottom="0.78740200000000005" header="0.3" footer="0.3"/>
  <pageSetup orientation="landscape" r:id="rId26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4"/>
  <sheetViews>
    <sheetView showGridLines="0" workbookViewId="0">
      <selection activeCell="H3" sqref="H3:M3"/>
    </sheetView>
  </sheetViews>
  <sheetFormatPr defaultColWidth="8.85546875" defaultRowHeight="15" customHeight="1" x14ac:dyDescent="0.2"/>
  <cols>
    <col min="1" max="1" width="3.85546875" style="103" customWidth="1"/>
    <col min="2" max="2" width="22.85546875" style="104" customWidth="1"/>
    <col min="3" max="3" width="8" style="104" customWidth="1"/>
    <col min="4" max="4" width="8.28515625" style="103" customWidth="1"/>
    <col min="5" max="5" width="4.28515625" style="103" customWidth="1"/>
    <col min="6" max="6" width="9.140625" style="104" customWidth="1"/>
    <col min="7" max="7" width="4.5703125" style="103" customWidth="1"/>
    <col min="8" max="10" width="7.140625" style="103" customWidth="1"/>
    <col min="11" max="11" width="4" style="103" customWidth="1"/>
    <col min="12" max="13" width="7.5703125" style="103" customWidth="1"/>
    <col min="14" max="14" width="8.85546875" style="103" customWidth="1"/>
    <col min="15" max="15" width="19.7109375" style="103" customWidth="1"/>
    <col min="16" max="16" width="17.28515625" style="107" customWidth="1"/>
    <col min="17" max="247" width="8.85546875" style="103" customWidth="1"/>
    <col min="248" max="16384" width="8.85546875" style="94"/>
  </cols>
  <sheetData>
    <row r="1" spans="1:247" ht="20.45" customHeight="1" x14ac:dyDescent="0.2">
      <c r="A1" s="65"/>
      <c r="B1" s="122"/>
      <c r="C1" s="44"/>
      <c r="D1" s="67"/>
      <c r="E1" s="44"/>
      <c r="F1" s="113"/>
      <c r="G1" s="44"/>
      <c r="H1" s="69"/>
      <c r="I1" s="91"/>
      <c r="J1" s="127"/>
      <c r="K1" s="70"/>
      <c r="L1" s="92"/>
      <c r="M1" s="93"/>
      <c r="N1" s="94"/>
      <c r="O1" s="94"/>
      <c r="P1" s="95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</row>
    <row r="2" spans="1:247" ht="14.1" customHeight="1" thickBot="1" x14ac:dyDescent="0.25">
      <c r="A2" s="71"/>
      <c r="B2" s="123"/>
      <c r="C2" s="45"/>
      <c r="D2" s="73"/>
      <c r="E2" s="45"/>
      <c r="F2" s="114"/>
      <c r="G2" s="45"/>
      <c r="H2" s="2"/>
      <c r="I2" s="75"/>
      <c r="J2" s="76"/>
      <c r="K2" s="77"/>
      <c r="L2" s="78"/>
      <c r="M2" s="1" t="s">
        <v>64</v>
      </c>
      <c r="N2" s="94"/>
      <c r="O2" s="94"/>
      <c r="P2" s="95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</row>
    <row r="3" spans="1:247" ht="35.25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179</v>
      </c>
      <c r="G3" s="14" t="s">
        <v>4</v>
      </c>
      <c r="H3" s="175" t="s">
        <v>5</v>
      </c>
      <c r="I3" s="175" t="s">
        <v>6</v>
      </c>
      <c r="J3" s="175" t="s">
        <v>7</v>
      </c>
      <c r="K3" s="176" t="s">
        <v>4</v>
      </c>
      <c r="L3" s="176" t="s">
        <v>8</v>
      </c>
      <c r="M3" s="175" t="s">
        <v>9</v>
      </c>
      <c r="N3" s="94"/>
      <c r="O3" s="94"/>
      <c r="P3" s="95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</row>
    <row r="4" spans="1:247" ht="17.25" customHeight="1" thickBot="1" x14ac:dyDescent="0.25">
      <c r="A4" s="37">
        <v>1</v>
      </c>
      <c r="B4" s="118" t="s">
        <v>171</v>
      </c>
      <c r="C4" s="16" t="s">
        <v>190</v>
      </c>
      <c r="D4" s="38">
        <v>10.67</v>
      </c>
      <c r="E4" s="39">
        <f t="shared" ref="E4:E23" si="0">RANK(D4,$D$4:$D$23,1)</f>
        <v>1</v>
      </c>
      <c r="F4" s="36">
        <v>37.450000000000003</v>
      </c>
      <c r="G4" s="39">
        <f t="shared" ref="G4:G23" si="1">RANK(F4,$F$4:$F$23,1)</f>
        <v>1</v>
      </c>
      <c r="H4" s="17">
        <v>312</v>
      </c>
      <c r="I4" s="17">
        <v>300</v>
      </c>
      <c r="J4" s="17">
        <v>312</v>
      </c>
      <c r="K4" s="39">
        <f t="shared" ref="K4:K23" si="2">RANK(J4,$J$4:$J$23,0)</f>
        <v>1</v>
      </c>
      <c r="L4" s="17">
        <f t="shared" ref="L4:L23" si="3">SUM(E4,G4,K4)</f>
        <v>3</v>
      </c>
      <c r="M4" s="40">
        <f t="shared" ref="M4:M23" si="4">RANK(L4,$L$4:$L$23,1)</f>
        <v>1</v>
      </c>
      <c r="N4" s="94"/>
      <c r="O4" s="124" t="s">
        <v>171</v>
      </c>
      <c r="P4" s="4" t="s">
        <v>190</v>
      </c>
      <c r="Q4" s="4">
        <v>11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</row>
    <row r="5" spans="1:247" ht="17.25" customHeight="1" thickBot="1" x14ac:dyDescent="0.25">
      <c r="A5" s="37">
        <v>2</v>
      </c>
      <c r="B5" s="118" t="s">
        <v>232</v>
      </c>
      <c r="C5" s="16" t="s">
        <v>188</v>
      </c>
      <c r="D5" s="38">
        <v>11.01</v>
      </c>
      <c r="E5" s="39">
        <f t="shared" si="0"/>
        <v>3</v>
      </c>
      <c r="F5" s="36">
        <v>39.14</v>
      </c>
      <c r="G5" s="39">
        <f t="shared" si="1"/>
        <v>3</v>
      </c>
      <c r="H5" s="17">
        <v>0</v>
      </c>
      <c r="I5" s="17">
        <v>260</v>
      </c>
      <c r="J5" s="17">
        <v>260</v>
      </c>
      <c r="K5" s="39">
        <f t="shared" si="2"/>
        <v>6</v>
      </c>
      <c r="L5" s="17">
        <f t="shared" si="3"/>
        <v>12</v>
      </c>
      <c r="M5" s="41">
        <f t="shared" si="4"/>
        <v>2</v>
      </c>
      <c r="N5" s="94"/>
      <c r="O5" s="124" t="s">
        <v>232</v>
      </c>
      <c r="P5" s="4" t="s">
        <v>188</v>
      </c>
      <c r="Q5" s="4">
        <v>9</v>
      </c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</row>
    <row r="6" spans="1:247" ht="17.25" customHeight="1" thickBot="1" x14ac:dyDescent="0.25">
      <c r="A6" s="37">
        <v>3</v>
      </c>
      <c r="B6" s="118" t="s">
        <v>22</v>
      </c>
      <c r="C6" s="16" t="s">
        <v>190</v>
      </c>
      <c r="D6" s="38">
        <v>10.92</v>
      </c>
      <c r="E6" s="39">
        <f t="shared" si="0"/>
        <v>2</v>
      </c>
      <c r="F6" s="36">
        <v>38.1</v>
      </c>
      <c r="G6" s="42">
        <f t="shared" si="1"/>
        <v>2</v>
      </c>
      <c r="H6" s="17">
        <v>242</v>
      </c>
      <c r="I6" s="17">
        <v>238</v>
      </c>
      <c r="J6" s="17">
        <v>242</v>
      </c>
      <c r="K6" s="39">
        <f t="shared" si="2"/>
        <v>9</v>
      </c>
      <c r="L6" s="17">
        <f t="shared" si="3"/>
        <v>13</v>
      </c>
      <c r="M6" s="43">
        <f t="shared" si="4"/>
        <v>3</v>
      </c>
      <c r="N6" s="94"/>
      <c r="O6" s="124" t="s">
        <v>22</v>
      </c>
      <c r="P6" s="4" t="s">
        <v>190</v>
      </c>
      <c r="Q6" s="4">
        <v>8</v>
      </c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</row>
    <row r="7" spans="1:247" ht="17.25" customHeight="1" thickBot="1" x14ac:dyDescent="0.25">
      <c r="A7" s="37">
        <v>4</v>
      </c>
      <c r="B7" s="118" t="s">
        <v>30</v>
      </c>
      <c r="C7" s="16" t="s">
        <v>195</v>
      </c>
      <c r="D7" s="38">
        <v>11.22</v>
      </c>
      <c r="E7" s="39">
        <f t="shared" si="0"/>
        <v>4</v>
      </c>
      <c r="F7" s="36">
        <v>40.85</v>
      </c>
      <c r="G7" s="42">
        <f t="shared" si="1"/>
        <v>4</v>
      </c>
      <c r="H7" s="17">
        <v>261</v>
      </c>
      <c r="I7" s="17">
        <v>166</v>
      </c>
      <c r="J7" s="17">
        <v>261</v>
      </c>
      <c r="K7" s="39">
        <f t="shared" si="2"/>
        <v>5</v>
      </c>
      <c r="L7" s="17">
        <f t="shared" si="3"/>
        <v>13</v>
      </c>
      <c r="M7" s="39">
        <f t="shared" si="4"/>
        <v>3</v>
      </c>
      <c r="N7" s="94"/>
      <c r="O7" s="124" t="s">
        <v>30</v>
      </c>
      <c r="P7" s="4" t="s">
        <v>195</v>
      </c>
      <c r="Q7" s="4">
        <v>7</v>
      </c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</row>
    <row r="8" spans="1:247" ht="17.25" customHeight="1" thickBot="1" x14ac:dyDescent="0.25">
      <c r="A8" s="37">
        <v>5</v>
      </c>
      <c r="B8" s="118" t="s">
        <v>177</v>
      </c>
      <c r="C8" s="16" t="s">
        <v>195</v>
      </c>
      <c r="D8" s="38">
        <v>11.36</v>
      </c>
      <c r="E8" s="39">
        <f t="shared" si="0"/>
        <v>5</v>
      </c>
      <c r="F8" s="36">
        <v>43.47</v>
      </c>
      <c r="G8" s="39">
        <f t="shared" si="1"/>
        <v>9</v>
      </c>
      <c r="H8" s="17">
        <v>267</v>
      </c>
      <c r="I8" s="17">
        <v>269</v>
      </c>
      <c r="J8" s="17">
        <v>269</v>
      </c>
      <c r="K8" s="39">
        <f t="shared" si="2"/>
        <v>3</v>
      </c>
      <c r="L8" s="17">
        <f t="shared" si="3"/>
        <v>17</v>
      </c>
      <c r="M8" s="39">
        <f t="shared" si="4"/>
        <v>5</v>
      </c>
      <c r="N8" s="94"/>
      <c r="O8" s="124" t="s">
        <v>177</v>
      </c>
      <c r="P8" s="4" t="s">
        <v>195</v>
      </c>
      <c r="Q8" s="4">
        <v>6</v>
      </c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</row>
    <row r="9" spans="1:247" ht="17.25" customHeight="1" thickBot="1" x14ac:dyDescent="0.25">
      <c r="A9" s="37">
        <v>6</v>
      </c>
      <c r="B9" s="118" t="s">
        <v>174</v>
      </c>
      <c r="C9" s="16" t="s">
        <v>195</v>
      </c>
      <c r="D9" s="38">
        <v>11.88</v>
      </c>
      <c r="E9" s="39">
        <f t="shared" si="0"/>
        <v>12</v>
      </c>
      <c r="F9" s="36">
        <v>41.73</v>
      </c>
      <c r="G9" s="39">
        <f t="shared" si="1"/>
        <v>6</v>
      </c>
      <c r="H9" s="17">
        <v>274</v>
      </c>
      <c r="I9" s="17">
        <v>298</v>
      </c>
      <c r="J9" s="17">
        <v>298</v>
      </c>
      <c r="K9" s="39">
        <f t="shared" si="2"/>
        <v>2</v>
      </c>
      <c r="L9" s="17">
        <f t="shared" si="3"/>
        <v>20</v>
      </c>
      <c r="M9" s="39">
        <f t="shared" si="4"/>
        <v>6</v>
      </c>
      <c r="N9" s="94"/>
      <c r="O9" s="124" t="s">
        <v>174</v>
      </c>
      <c r="P9" s="4" t="s">
        <v>195</v>
      </c>
      <c r="Q9" s="4">
        <v>5</v>
      </c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</row>
    <row r="10" spans="1:247" ht="17.25" customHeight="1" thickBot="1" x14ac:dyDescent="0.25">
      <c r="A10" s="37">
        <v>7</v>
      </c>
      <c r="B10" s="118" t="s">
        <v>173</v>
      </c>
      <c r="C10" s="16" t="s">
        <v>195</v>
      </c>
      <c r="D10" s="38">
        <v>11.79</v>
      </c>
      <c r="E10" s="39">
        <f t="shared" si="0"/>
        <v>10</v>
      </c>
      <c r="F10" s="36">
        <v>41.49</v>
      </c>
      <c r="G10" s="39">
        <f t="shared" si="1"/>
        <v>5</v>
      </c>
      <c r="H10" s="17">
        <v>234</v>
      </c>
      <c r="I10" s="17">
        <v>258</v>
      </c>
      <c r="J10" s="17">
        <v>258</v>
      </c>
      <c r="K10" s="39">
        <f t="shared" si="2"/>
        <v>7</v>
      </c>
      <c r="L10" s="17">
        <f t="shared" si="3"/>
        <v>22</v>
      </c>
      <c r="M10" s="39">
        <f t="shared" si="4"/>
        <v>7</v>
      </c>
      <c r="N10" s="94"/>
      <c r="O10" s="124" t="s">
        <v>173</v>
      </c>
      <c r="P10" s="4" t="s">
        <v>195</v>
      </c>
      <c r="Q10" s="4">
        <v>4</v>
      </c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</row>
    <row r="11" spans="1:247" ht="17.25" customHeight="1" thickBot="1" x14ac:dyDescent="0.25">
      <c r="A11" s="37">
        <v>8</v>
      </c>
      <c r="B11" s="118" t="s">
        <v>172</v>
      </c>
      <c r="C11" s="16" t="s">
        <v>195</v>
      </c>
      <c r="D11" s="38">
        <v>12.09</v>
      </c>
      <c r="E11" s="39">
        <f t="shared" si="0"/>
        <v>13</v>
      </c>
      <c r="F11" s="36">
        <v>44.21</v>
      </c>
      <c r="G11" s="39">
        <f t="shared" si="1"/>
        <v>10</v>
      </c>
      <c r="H11" s="17">
        <v>245</v>
      </c>
      <c r="I11" s="17">
        <v>262</v>
      </c>
      <c r="J11" s="17">
        <v>262</v>
      </c>
      <c r="K11" s="39">
        <f t="shared" si="2"/>
        <v>4</v>
      </c>
      <c r="L11" s="17">
        <f t="shared" si="3"/>
        <v>27</v>
      </c>
      <c r="M11" s="39">
        <f t="shared" si="4"/>
        <v>8</v>
      </c>
      <c r="N11" s="94"/>
      <c r="O11" s="124" t="s">
        <v>172</v>
      </c>
      <c r="P11" s="4" t="s">
        <v>195</v>
      </c>
      <c r="Q11" s="4">
        <v>3</v>
      </c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</row>
    <row r="12" spans="1:247" ht="17.25" customHeight="1" thickBot="1" x14ac:dyDescent="0.25">
      <c r="A12" s="37">
        <v>9</v>
      </c>
      <c r="B12" s="118" t="s">
        <v>234</v>
      </c>
      <c r="C12" s="16" t="s">
        <v>190</v>
      </c>
      <c r="D12" s="38">
        <v>11.44</v>
      </c>
      <c r="E12" s="39">
        <f t="shared" si="0"/>
        <v>6</v>
      </c>
      <c r="F12" s="36">
        <v>42.15</v>
      </c>
      <c r="G12" s="39">
        <f t="shared" si="1"/>
        <v>7</v>
      </c>
      <c r="H12" s="17">
        <v>196</v>
      </c>
      <c r="I12" s="17">
        <v>0</v>
      </c>
      <c r="J12" s="17">
        <v>196</v>
      </c>
      <c r="K12" s="39">
        <f t="shared" si="2"/>
        <v>15</v>
      </c>
      <c r="L12" s="17">
        <f t="shared" si="3"/>
        <v>28</v>
      </c>
      <c r="M12" s="39">
        <f t="shared" si="4"/>
        <v>9</v>
      </c>
      <c r="N12" s="94"/>
      <c r="O12" s="124" t="s">
        <v>234</v>
      </c>
      <c r="P12" s="4" t="s">
        <v>190</v>
      </c>
      <c r="Q12" s="4">
        <v>2</v>
      </c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</row>
    <row r="13" spans="1:247" ht="17.25" customHeight="1" thickBot="1" x14ac:dyDescent="0.25">
      <c r="A13" s="37">
        <v>10</v>
      </c>
      <c r="B13" s="118" t="s">
        <v>175</v>
      </c>
      <c r="C13" s="16" t="s">
        <v>181</v>
      </c>
      <c r="D13" s="38">
        <v>11.72</v>
      </c>
      <c r="E13" s="39">
        <f t="shared" si="0"/>
        <v>7</v>
      </c>
      <c r="F13" s="36">
        <v>46.13</v>
      </c>
      <c r="G13" s="39">
        <f t="shared" si="1"/>
        <v>12</v>
      </c>
      <c r="H13" s="17">
        <v>215</v>
      </c>
      <c r="I13" s="17">
        <v>213</v>
      </c>
      <c r="J13" s="17">
        <v>215</v>
      </c>
      <c r="K13" s="39">
        <f t="shared" si="2"/>
        <v>12</v>
      </c>
      <c r="L13" s="17">
        <f t="shared" si="3"/>
        <v>31</v>
      </c>
      <c r="M13" s="39">
        <f t="shared" si="4"/>
        <v>10</v>
      </c>
      <c r="N13" s="94"/>
      <c r="O13" s="124" t="s">
        <v>175</v>
      </c>
      <c r="P13" s="4" t="s">
        <v>181</v>
      </c>
      <c r="Q13" s="4">
        <v>1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</row>
    <row r="14" spans="1:247" ht="17.25" customHeight="1" thickBot="1" x14ac:dyDescent="0.25">
      <c r="A14" s="37">
        <v>11</v>
      </c>
      <c r="B14" s="35" t="s">
        <v>284</v>
      </c>
      <c r="C14" s="16" t="s">
        <v>181</v>
      </c>
      <c r="D14" s="38">
        <v>11.75</v>
      </c>
      <c r="E14" s="39">
        <f t="shared" si="0"/>
        <v>8</v>
      </c>
      <c r="F14" s="36">
        <v>51.79</v>
      </c>
      <c r="G14" s="39">
        <f t="shared" si="1"/>
        <v>17</v>
      </c>
      <c r="H14" s="17">
        <v>0</v>
      </c>
      <c r="I14" s="17">
        <v>253</v>
      </c>
      <c r="J14" s="17">
        <v>253</v>
      </c>
      <c r="K14" s="39">
        <f t="shared" si="2"/>
        <v>8</v>
      </c>
      <c r="L14" s="17">
        <f t="shared" si="3"/>
        <v>33</v>
      </c>
      <c r="M14" s="39">
        <f t="shared" si="4"/>
        <v>11</v>
      </c>
      <c r="N14" s="94"/>
      <c r="O14" s="94"/>
      <c r="P14" s="95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</row>
    <row r="15" spans="1:247" ht="17.25" customHeight="1" thickBot="1" x14ac:dyDescent="0.25">
      <c r="A15" s="37">
        <v>12</v>
      </c>
      <c r="B15" s="118" t="s">
        <v>14</v>
      </c>
      <c r="C15" s="16" t="s">
        <v>195</v>
      </c>
      <c r="D15" s="38">
        <v>11.76</v>
      </c>
      <c r="E15" s="39">
        <f t="shared" si="0"/>
        <v>9</v>
      </c>
      <c r="F15" s="36">
        <v>46.36</v>
      </c>
      <c r="G15" s="39">
        <f t="shared" si="1"/>
        <v>13</v>
      </c>
      <c r="H15" s="17">
        <v>174</v>
      </c>
      <c r="I15" s="17">
        <v>197</v>
      </c>
      <c r="J15" s="17">
        <v>197</v>
      </c>
      <c r="K15" s="39">
        <f t="shared" si="2"/>
        <v>14</v>
      </c>
      <c r="L15" s="17">
        <f t="shared" si="3"/>
        <v>36</v>
      </c>
      <c r="M15" s="39">
        <f t="shared" si="4"/>
        <v>12</v>
      </c>
      <c r="N15" s="94"/>
      <c r="O15" s="94"/>
      <c r="P15" s="95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</row>
    <row r="16" spans="1:247" ht="17.25" customHeight="1" thickBot="1" x14ac:dyDescent="0.25">
      <c r="A16" s="37">
        <v>13</v>
      </c>
      <c r="B16" s="118" t="s">
        <v>176</v>
      </c>
      <c r="C16" s="16" t="s">
        <v>181</v>
      </c>
      <c r="D16" s="38">
        <v>12.15</v>
      </c>
      <c r="E16" s="39">
        <f t="shared" si="0"/>
        <v>14</v>
      </c>
      <c r="F16" s="36">
        <v>43.21</v>
      </c>
      <c r="G16" s="39">
        <f t="shared" si="1"/>
        <v>8</v>
      </c>
      <c r="H16" s="17">
        <v>0</v>
      </c>
      <c r="I16" s="17">
        <v>190</v>
      </c>
      <c r="J16" s="17">
        <v>190</v>
      </c>
      <c r="K16" s="39">
        <f t="shared" si="2"/>
        <v>18</v>
      </c>
      <c r="L16" s="17">
        <f t="shared" si="3"/>
        <v>40</v>
      </c>
      <c r="M16" s="39">
        <f t="shared" si="4"/>
        <v>13</v>
      </c>
      <c r="N16" s="94"/>
      <c r="O16" s="94"/>
      <c r="P16" s="95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</row>
    <row r="17" spans="1:247" ht="17.25" customHeight="1" thickBot="1" x14ac:dyDescent="0.25">
      <c r="A17" s="37">
        <v>14</v>
      </c>
      <c r="B17" s="118" t="s">
        <v>226</v>
      </c>
      <c r="C17" s="16" t="s">
        <v>195</v>
      </c>
      <c r="D17" s="38">
        <v>11.86</v>
      </c>
      <c r="E17" s="39">
        <f t="shared" si="0"/>
        <v>11</v>
      </c>
      <c r="F17" s="36">
        <v>99.99</v>
      </c>
      <c r="G17" s="39">
        <f t="shared" si="1"/>
        <v>20</v>
      </c>
      <c r="H17" s="17">
        <v>223</v>
      </c>
      <c r="I17" s="17">
        <v>241</v>
      </c>
      <c r="J17" s="17">
        <v>241</v>
      </c>
      <c r="K17" s="39">
        <f t="shared" si="2"/>
        <v>10</v>
      </c>
      <c r="L17" s="17">
        <f t="shared" si="3"/>
        <v>41</v>
      </c>
      <c r="M17" s="39">
        <f t="shared" si="4"/>
        <v>14</v>
      </c>
      <c r="N17" s="94"/>
      <c r="O17" s="94"/>
      <c r="P17" s="95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</row>
    <row r="18" spans="1:247" ht="17.25" customHeight="1" thickBot="1" x14ac:dyDescent="0.25">
      <c r="A18" s="37">
        <v>15</v>
      </c>
      <c r="B18" s="120" t="s">
        <v>228</v>
      </c>
      <c r="C18" s="16" t="s">
        <v>199</v>
      </c>
      <c r="D18" s="38">
        <v>12.38</v>
      </c>
      <c r="E18" s="39">
        <f t="shared" si="0"/>
        <v>15</v>
      </c>
      <c r="F18" s="36">
        <v>51.09</v>
      </c>
      <c r="G18" s="39">
        <f t="shared" si="1"/>
        <v>15</v>
      </c>
      <c r="H18" s="17">
        <v>234</v>
      </c>
      <c r="I18" s="17">
        <v>223</v>
      </c>
      <c r="J18" s="17">
        <v>234</v>
      </c>
      <c r="K18" s="39">
        <f t="shared" si="2"/>
        <v>11</v>
      </c>
      <c r="L18" s="17">
        <f t="shared" si="3"/>
        <v>41</v>
      </c>
      <c r="M18" s="39">
        <f t="shared" si="4"/>
        <v>14</v>
      </c>
      <c r="N18" s="94"/>
      <c r="O18" s="94"/>
      <c r="P18" s="95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</row>
    <row r="19" spans="1:247" ht="17.25" customHeight="1" thickBot="1" x14ac:dyDescent="0.25">
      <c r="A19" s="37">
        <v>16</v>
      </c>
      <c r="B19" s="118" t="s">
        <v>31</v>
      </c>
      <c r="C19" s="16" t="s">
        <v>181</v>
      </c>
      <c r="D19" s="38">
        <v>12.49</v>
      </c>
      <c r="E19" s="39">
        <f t="shared" si="0"/>
        <v>16</v>
      </c>
      <c r="F19" s="36">
        <v>46.06</v>
      </c>
      <c r="G19" s="39">
        <f t="shared" si="1"/>
        <v>11</v>
      </c>
      <c r="H19" s="17">
        <v>192</v>
      </c>
      <c r="I19" s="17">
        <v>186</v>
      </c>
      <c r="J19" s="17">
        <v>192</v>
      </c>
      <c r="K19" s="39">
        <f t="shared" si="2"/>
        <v>16</v>
      </c>
      <c r="L19" s="17">
        <f t="shared" si="3"/>
        <v>43</v>
      </c>
      <c r="M19" s="39">
        <f t="shared" si="4"/>
        <v>16</v>
      </c>
      <c r="N19" s="94"/>
      <c r="O19" s="94"/>
      <c r="P19" s="95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</row>
    <row r="20" spans="1:247" s="100" customFormat="1" ht="17.25" customHeight="1" thickBot="1" x14ac:dyDescent="0.25">
      <c r="A20" s="37">
        <v>17</v>
      </c>
      <c r="B20" s="118" t="s">
        <v>169</v>
      </c>
      <c r="C20" s="16" t="s">
        <v>188</v>
      </c>
      <c r="D20" s="38">
        <v>13.56</v>
      </c>
      <c r="E20" s="39">
        <f t="shared" si="0"/>
        <v>17</v>
      </c>
      <c r="F20" s="36">
        <v>48.03</v>
      </c>
      <c r="G20" s="39">
        <f t="shared" si="1"/>
        <v>14</v>
      </c>
      <c r="H20" s="17">
        <v>212</v>
      </c>
      <c r="I20" s="17">
        <v>209</v>
      </c>
      <c r="J20" s="17">
        <v>212</v>
      </c>
      <c r="K20" s="39">
        <f t="shared" si="2"/>
        <v>13</v>
      </c>
      <c r="L20" s="17">
        <f t="shared" si="3"/>
        <v>44</v>
      </c>
      <c r="M20" s="39">
        <f t="shared" si="4"/>
        <v>17</v>
      </c>
      <c r="O20" s="94"/>
      <c r="P20" s="95"/>
      <c r="Q20" s="94"/>
    </row>
    <row r="21" spans="1:247" s="100" customFormat="1" ht="17.25" customHeight="1" thickBot="1" x14ac:dyDescent="0.25">
      <c r="A21" s="37">
        <v>18</v>
      </c>
      <c r="B21" s="118" t="s">
        <v>170</v>
      </c>
      <c r="C21" s="16" t="s">
        <v>186</v>
      </c>
      <c r="D21" s="38">
        <v>14.07</v>
      </c>
      <c r="E21" s="39">
        <f t="shared" si="0"/>
        <v>19</v>
      </c>
      <c r="F21" s="36">
        <v>61.03</v>
      </c>
      <c r="G21" s="39">
        <f t="shared" si="1"/>
        <v>19</v>
      </c>
      <c r="H21" s="17">
        <v>192</v>
      </c>
      <c r="I21" s="17">
        <v>135</v>
      </c>
      <c r="J21" s="17">
        <v>192</v>
      </c>
      <c r="K21" s="39">
        <f t="shared" si="2"/>
        <v>16</v>
      </c>
      <c r="L21" s="17">
        <f t="shared" si="3"/>
        <v>54</v>
      </c>
      <c r="M21" s="39">
        <f t="shared" si="4"/>
        <v>18</v>
      </c>
      <c r="P21" s="101"/>
    </row>
    <row r="22" spans="1:247" ht="17.25" customHeight="1" thickBot="1" x14ac:dyDescent="0.25">
      <c r="A22" s="37">
        <v>19</v>
      </c>
      <c r="B22" s="118" t="s">
        <v>225</v>
      </c>
      <c r="C22" s="16" t="s">
        <v>195</v>
      </c>
      <c r="D22" s="38">
        <v>13.58</v>
      </c>
      <c r="E22" s="39">
        <f t="shared" si="0"/>
        <v>18</v>
      </c>
      <c r="F22" s="36">
        <v>53.41</v>
      </c>
      <c r="G22" s="39">
        <f t="shared" si="1"/>
        <v>18</v>
      </c>
      <c r="H22" s="17">
        <v>171</v>
      </c>
      <c r="I22" s="17">
        <v>187</v>
      </c>
      <c r="J22" s="17">
        <v>187</v>
      </c>
      <c r="K22" s="39">
        <f t="shared" si="2"/>
        <v>19</v>
      </c>
      <c r="L22" s="17">
        <f t="shared" si="3"/>
        <v>55</v>
      </c>
      <c r="M22" s="39">
        <f t="shared" si="4"/>
        <v>19</v>
      </c>
      <c r="N22" s="100"/>
      <c r="O22" s="100"/>
      <c r="P22" s="101"/>
      <c r="Q22" s="100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</row>
    <row r="23" spans="1:247" ht="17.25" customHeight="1" thickBot="1" x14ac:dyDescent="0.25">
      <c r="A23" s="37">
        <v>20</v>
      </c>
      <c r="B23" s="120" t="s">
        <v>239</v>
      </c>
      <c r="C23" s="16" t="s">
        <v>199</v>
      </c>
      <c r="D23" s="38">
        <v>15.17</v>
      </c>
      <c r="E23" s="39">
        <f t="shared" si="0"/>
        <v>20</v>
      </c>
      <c r="F23" s="36">
        <v>51.09</v>
      </c>
      <c r="G23" s="39">
        <f t="shared" si="1"/>
        <v>15</v>
      </c>
      <c r="H23" s="17">
        <v>160</v>
      </c>
      <c r="I23" s="17">
        <v>0</v>
      </c>
      <c r="J23" s="17">
        <v>160</v>
      </c>
      <c r="K23" s="39">
        <f t="shared" si="2"/>
        <v>20</v>
      </c>
      <c r="L23" s="17">
        <f t="shared" si="3"/>
        <v>55</v>
      </c>
      <c r="M23" s="39">
        <f t="shared" si="4"/>
        <v>19</v>
      </c>
      <c r="N23" s="100"/>
      <c r="O23" s="94"/>
      <c r="P23" s="95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</row>
    <row r="24" spans="1:247" ht="15" customHeight="1" x14ac:dyDescent="0.2">
      <c r="B24" s="128"/>
    </row>
  </sheetData>
  <sortState ref="B6:M7">
    <sortCondition descending="1" ref="B6:B7"/>
  </sortState>
  <hyperlinks>
    <hyperlink ref="B9" r:id="rId1" display="https://online.atletika.cz/vysledky-atleta/2019/10000030321"/>
    <hyperlink ref="B10" r:id="rId2" display="https://online.atletika.cz/vysledky-atleta/2019/10000030285"/>
    <hyperlink ref="B22" r:id="rId3" display="https://online.atletika.cz/vysledky-atleta/2019/10000090107"/>
    <hyperlink ref="B17" r:id="rId4" display="https://online.atletika.cz/vysledky-atleta/2019/10000110873"/>
    <hyperlink ref="B19" r:id="rId5" display="https://online.atletika.cz/vysledky-atleta/2019/10000109176"/>
    <hyperlink ref="B15" r:id="rId6" display="https://online.atletika.cz/vysledky-atleta/2019/10000030308"/>
    <hyperlink ref="B18" r:id="rId7" display="https://online.atletika.cz/vysledky-atleta/2019/10000105868"/>
    <hyperlink ref="B20" r:id="rId8" display="https://online.atletika.cz/vysledky-atleta/2019/10000096802"/>
    <hyperlink ref="B5" r:id="rId9" display="https://online.atletika.cz/vysledky-atleta/2019/10000030270"/>
    <hyperlink ref="B7" r:id="rId10" display="https://online.atletika.cz/vysledky-atleta/2019/10000110897"/>
    <hyperlink ref="B4" r:id="rId11" display="https://online.atletika.cz/vysledky-atleta/2019/10000105132"/>
    <hyperlink ref="B21" r:id="rId12" display="https://online.atletika.cz/vysledky-atleta/2019/10000108723"/>
    <hyperlink ref="B12" r:id="rId13" display="https://online.atletika.cz/vysledky-atleta/2019/10000030307"/>
    <hyperlink ref="B16" r:id="rId14" display="https://online.atletika.cz/vysledky-atleta/2019/10000090092"/>
    <hyperlink ref="B8" r:id="rId15" display="https://online.atletika.cz/vysledky-atleta/2019/10000090326"/>
    <hyperlink ref="B6" r:id="rId16" display="https://online.atletika.cz/vysledky-atleta/2019/10000030269"/>
    <hyperlink ref="B11" r:id="rId17" display="https://online.atletika.cz/vysledky-atleta/2019/10000030280"/>
    <hyperlink ref="B13" r:id="rId18" display="https://online.atletika.cz/vysledky-atleta/2019/10000090523"/>
    <hyperlink ref="B23" r:id="rId19" display="https://online.atletika.cz/vysledky-atleta/2019/10000105931"/>
    <hyperlink ref="O4" r:id="rId20" display="https://online.atletika.cz/vysledky-atleta/2019/10000105132"/>
    <hyperlink ref="O5" r:id="rId21" display="https://online.atletika.cz/vysledky-atleta/2019/10000030270"/>
    <hyperlink ref="O6" r:id="rId22" display="https://online.atletika.cz/vysledky-atleta/2019/10000030269"/>
    <hyperlink ref="O7" r:id="rId23" display="https://online.atletika.cz/vysledky-atleta/2019/10000110897"/>
    <hyperlink ref="O8" r:id="rId24" display="https://online.atletika.cz/vysledky-atleta/2019/10000090326"/>
    <hyperlink ref="O9" r:id="rId25" display="https://online.atletika.cz/vysledky-atleta/2019/10000030321"/>
    <hyperlink ref="O10" r:id="rId26" display="https://online.atletika.cz/vysledky-atleta/2019/10000030285"/>
    <hyperlink ref="O11" r:id="rId27" display="https://online.atletika.cz/vysledky-atleta/2019/10000030280"/>
    <hyperlink ref="O12" r:id="rId28" display="https://online.atletika.cz/vysledky-atleta/2019/10000030307"/>
    <hyperlink ref="O13" r:id="rId29" display="https://online.atletika.cz/vysledky-atleta/2019/10000090523"/>
  </hyperlinks>
  <pageMargins left="0.7" right="0.7" top="0.78740200000000005" bottom="0.78740200000000005" header="0.3" footer="0.3"/>
  <pageSetup orientation="landscape" r:id="rId30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4"/>
  <sheetViews>
    <sheetView showGridLines="0" zoomScaleNormal="100" workbookViewId="0">
      <selection activeCell="H3" sqref="H3:M3"/>
    </sheetView>
  </sheetViews>
  <sheetFormatPr defaultColWidth="8.85546875" defaultRowHeight="15" customHeight="1" x14ac:dyDescent="0.2"/>
  <cols>
    <col min="1" max="1" width="3.42578125" style="103" customWidth="1"/>
    <col min="2" max="2" width="23.7109375" style="103" customWidth="1"/>
    <col min="3" max="3" width="8" style="104" customWidth="1"/>
    <col min="4" max="4" width="7.140625" style="103" customWidth="1"/>
    <col min="5" max="5" width="5.7109375" style="103" customWidth="1"/>
    <col min="6" max="6" width="7.7109375" style="105" customWidth="1"/>
    <col min="7" max="7" width="4.7109375" style="103" customWidth="1"/>
    <col min="8" max="10" width="7.140625" style="103" customWidth="1"/>
    <col min="11" max="11" width="5.140625" style="103" customWidth="1"/>
    <col min="12" max="13" width="7.5703125" style="103" customWidth="1"/>
    <col min="14" max="14" width="8.85546875" style="103" customWidth="1"/>
    <col min="15" max="15" width="23.42578125" style="107" customWidth="1"/>
    <col min="16" max="16" width="17.28515625" style="107" customWidth="1"/>
    <col min="17" max="18" width="8.85546875" style="103" customWidth="1"/>
    <col min="19" max="19" width="17.28515625" style="103" customWidth="1"/>
    <col min="20" max="251" width="8.85546875" style="103" customWidth="1"/>
    <col min="252" max="16384" width="8.85546875" style="94"/>
  </cols>
  <sheetData>
    <row r="1" spans="1:251" ht="20.45" customHeight="1" x14ac:dyDescent="0.2">
      <c r="A1" s="65"/>
      <c r="B1" s="66"/>
      <c r="C1" s="44"/>
      <c r="D1" s="67"/>
      <c r="E1" s="44"/>
      <c r="F1" s="68"/>
      <c r="G1" s="44"/>
      <c r="H1" s="69"/>
      <c r="I1" s="91"/>
      <c r="J1" s="91"/>
      <c r="K1" s="70"/>
      <c r="L1" s="92"/>
      <c r="M1" s="93"/>
      <c r="N1" s="94"/>
      <c r="O1" s="95"/>
      <c r="P1" s="95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ht="14.1" customHeight="1" thickBot="1" x14ac:dyDescent="0.25">
      <c r="A2" s="71"/>
      <c r="B2" s="72"/>
      <c r="C2" s="45"/>
      <c r="D2" s="73"/>
      <c r="E2" s="45"/>
      <c r="F2" s="74"/>
      <c r="G2" s="45"/>
      <c r="H2" s="2"/>
      <c r="I2" s="75"/>
      <c r="J2" s="76"/>
      <c r="K2" s="77"/>
      <c r="L2" s="78"/>
      <c r="M2" s="1" t="s">
        <v>58</v>
      </c>
      <c r="N2" s="94"/>
      <c r="O2" s="95"/>
      <c r="P2" s="95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ht="35.25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179</v>
      </c>
      <c r="G3" s="14" t="s">
        <v>4</v>
      </c>
      <c r="H3" s="175" t="s">
        <v>5</v>
      </c>
      <c r="I3" s="175" t="s">
        <v>6</v>
      </c>
      <c r="J3" s="175" t="s">
        <v>7</v>
      </c>
      <c r="K3" s="176" t="s">
        <v>4</v>
      </c>
      <c r="L3" s="176" t="s">
        <v>8</v>
      </c>
      <c r="M3" s="175" t="s">
        <v>9</v>
      </c>
      <c r="N3" s="94"/>
      <c r="O3" s="95"/>
      <c r="P3" s="95"/>
      <c r="Q3" s="94"/>
      <c r="R3" s="94"/>
      <c r="S3" s="100"/>
      <c r="T3" s="100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ht="17.25" customHeight="1" thickBot="1" x14ac:dyDescent="0.25">
      <c r="A4" s="37">
        <v>1</v>
      </c>
      <c r="B4" s="132" t="s">
        <v>32</v>
      </c>
      <c r="C4" s="126" t="s">
        <v>181</v>
      </c>
      <c r="D4" s="126">
        <v>9.06</v>
      </c>
      <c r="E4" s="39">
        <f t="shared" ref="E4:E30" si="0">RANK(D4,$D$4:$D$30,1)</f>
        <v>1</v>
      </c>
      <c r="F4" s="133">
        <v>31.7</v>
      </c>
      <c r="G4" s="39">
        <f t="shared" ref="G4:G30" si="1">RANK(F4,$F$4:$F$30,1)</f>
        <v>3</v>
      </c>
      <c r="H4" s="126">
        <v>375</v>
      </c>
      <c r="I4" s="126">
        <v>411</v>
      </c>
      <c r="J4" s="126">
        <v>411</v>
      </c>
      <c r="K4" s="39">
        <f t="shared" ref="K4:K30" si="2">RANK(J4,$J$4:$J$30,0)</f>
        <v>1</v>
      </c>
      <c r="L4" s="17">
        <f t="shared" ref="L4:L30" si="3">SUM(E4,G4,K4)</f>
        <v>5</v>
      </c>
      <c r="M4" s="40">
        <f>RANK(L4,$L$4:$L$30,1)</f>
        <v>1</v>
      </c>
      <c r="N4" s="94"/>
      <c r="O4" s="132" t="s">
        <v>32</v>
      </c>
      <c r="P4" s="126" t="s">
        <v>181</v>
      </c>
      <c r="Q4" s="126">
        <v>11</v>
      </c>
      <c r="R4" s="94"/>
      <c r="S4" s="134"/>
      <c r="T4" s="135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17.25" customHeight="1" thickBot="1" x14ac:dyDescent="0.25">
      <c r="A5" s="37">
        <v>2</v>
      </c>
      <c r="B5" s="132" t="s">
        <v>54</v>
      </c>
      <c r="C5" s="18" t="s">
        <v>199</v>
      </c>
      <c r="D5" s="38">
        <v>9.3800000000000008</v>
      </c>
      <c r="E5" s="39">
        <f t="shared" si="0"/>
        <v>4</v>
      </c>
      <c r="F5" s="36">
        <v>31.11</v>
      </c>
      <c r="G5" s="39">
        <f t="shared" si="1"/>
        <v>1</v>
      </c>
      <c r="H5" s="17">
        <v>344</v>
      </c>
      <c r="I5" s="17">
        <v>388</v>
      </c>
      <c r="J5" s="17">
        <v>388</v>
      </c>
      <c r="K5" s="39">
        <f t="shared" si="2"/>
        <v>2</v>
      </c>
      <c r="L5" s="17">
        <f t="shared" si="3"/>
        <v>7</v>
      </c>
      <c r="M5" s="41">
        <f>RANK(L5,$L$4:$L$30,1)</f>
        <v>2</v>
      </c>
      <c r="N5" s="94"/>
      <c r="O5" s="132" t="s">
        <v>54</v>
      </c>
      <c r="P5" s="126" t="s">
        <v>199</v>
      </c>
      <c r="Q5" s="126">
        <v>9</v>
      </c>
      <c r="R5" s="94"/>
      <c r="S5" s="134"/>
      <c r="T5" s="135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ht="17.25" customHeight="1" thickBot="1" x14ac:dyDescent="0.25">
      <c r="A6" s="37">
        <v>3</v>
      </c>
      <c r="B6" s="132" t="s">
        <v>74</v>
      </c>
      <c r="C6" s="18" t="s">
        <v>188</v>
      </c>
      <c r="D6" s="38">
        <v>9.36</v>
      </c>
      <c r="E6" s="39">
        <f t="shared" si="0"/>
        <v>3</v>
      </c>
      <c r="F6" s="36">
        <v>31.34</v>
      </c>
      <c r="G6" s="39">
        <f t="shared" si="1"/>
        <v>2</v>
      </c>
      <c r="H6" s="17">
        <v>383</v>
      </c>
      <c r="I6" s="17">
        <v>363</v>
      </c>
      <c r="J6" s="17">
        <v>383</v>
      </c>
      <c r="K6" s="39">
        <f t="shared" si="2"/>
        <v>4</v>
      </c>
      <c r="L6" s="17">
        <f t="shared" si="3"/>
        <v>9</v>
      </c>
      <c r="M6" s="43">
        <f>RANK(L6,$L$4:$L$30,1)</f>
        <v>3</v>
      </c>
      <c r="N6" s="94"/>
      <c r="O6" s="132" t="s">
        <v>74</v>
      </c>
      <c r="P6" s="126" t="s">
        <v>188</v>
      </c>
      <c r="Q6" s="126">
        <v>8</v>
      </c>
      <c r="R6" s="94"/>
      <c r="S6" s="134"/>
      <c r="T6" s="135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ht="17.25" customHeight="1" thickBot="1" x14ac:dyDescent="0.25">
      <c r="A7" s="37">
        <v>4</v>
      </c>
      <c r="B7" s="132" t="s">
        <v>73</v>
      </c>
      <c r="C7" s="18" t="s">
        <v>188</v>
      </c>
      <c r="D7" s="136">
        <v>9.4</v>
      </c>
      <c r="E7" s="39">
        <f t="shared" si="0"/>
        <v>5</v>
      </c>
      <c r="F7" s="133">
        <v>32.93</v>
      </c>
      <c r="G7" s="39">
        <f t="shared" si="1"/>
        <v>5</v>
      </c>
      <c r="H7" s="126">
        <v>342</v>
      </c>
      <c r="I7" s="126">
        <v>365</v>
      </c>
      <c r="J7" s="126">
        <v>365</v>
      </c>
      <c r="K7" s="39">
        <f t="shared" si="2"/>
        <v>5</v>
      </c>
      <c r="L7" s="17">
        <f t="shared" si="3"/>
        <v>15</v>
      </c>
      <c r="M7" s="39">
        <f>RANK(L7,$L$4:$L$30,1)</f>
        <v>4</v>
      </c>
      <c r="N7" s="94"/>
      <c r="O7" s="132" t="s">
        <v>73</v>
      </c>
      <c r="P7" s="126" t="s">
        <v>188</v>
      </c>
      <c r="Q7" s="126">
        <v>7</v>
      </c>
      <c r="R7" s="94"/>
      <c r="S7" s="134"/>
      <c r="T7" s="135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ht="17.25" customHeight="1" thickBot="1" x14ac:dyDescent="0.25">
      <c r="A8" s="37">
        <v>5</v>
      </c>
      <c r="B8" s="132" t="s">
        <v>214</v>
      </c>
      <c r="C8" s="18" t="s">
        <v>190</v>
      </c>
      <c r="D8" s="38">
        <v>9.24</v>
      </c>
      <c r="E8" s="39">
        <f t="shared" si="0"/>
        <v>2</v>
      </c>
      <c r="F8" s="36">
        <v>32.53</v>
      </c>
      <c r="G8" s="39">
        <f t="shared" si="1"/>
        <v>4</v>
      </c>
      <c r="H8" s="17">
        <v>320</v>
      </c>
      <c r="I8" s="17">
        <v>0</v>
      </c>
      <c r="J8" s="17">
        <v>320</v>
      </c>
      <c r="K8" s="39">
        <f t="shared" si="2"/>
        <v>11</v>
      </c>
      <c r="L8" s="17">
        <f t="shared" si="3"/>
        <v>17</v>
      </c>
      <c r="M8" s="39">
        <f t="shared" ref="M8:M30" si="4">RANK(L8,$L$4:$L$30,1)</f>
        <v>5</v>
      </c>
      <c r="N8" s="94"/>
      <c r="O8" s="132" t="s">
        <v>214</v>
      </c>
      <c r="P8" s="126" t="s">
        <v>190</v>
      </c>
      <c r="Q8" s="126">
        <v>6</v>
      </c>
      <c r="R8" s="94"/>
      <c r="S8" s="134"/>
      <c r="T8" s="135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ht="17.25" customHeight="1" thickBot="1" x14ac:dyDescent="0.25">
      <c r="A9" s="37">
        <v>6</v>
      </c>
      <c r="B9" s="132" t="s">
        <v>71</v>
      </c>
      <c r="C9" s="18" t="s">
        <v>181</v>
      </c>
      <c r="D9" s="38">
        <v>9.4700000000000006</v>
      </c>
      <c r="E9" s="39">
        <f t="shared" si="0"/>
        <v>6</v>
      </c>
      <c r="F9" s="36">
        <v>36.11</v>
      </c>
      <c r="G9" s="39">
        <f t="shared" si="1"/>
        <v>12</v>
      </c>
      <c r="H9" s="17">
        <v>372</v>
      </c>
      <c r="I9" s="17">
        <v>386</v>
      </c>
      <c r="J9" s="17">
        <v>386</v>
      </c>
      <c r="K9" s="39">
        <f t="shared" si="2"/>
        <v>3</v>
      </c>
      <c r="L9" s="17">
        <f t="shared" si="3"/>
        <v>21</v>
      </c>
      <c r="M9" s="39">
        <f t="shared" si="4"/>
        <v>6</v>
      </c>
      <c r="N9" s="94"/>
      <c r="O9" s="132" t="s">
        <v>71</v>
      </c>
      <c r="P9" s="126" t="s">
        <v>181</v>
      </c>
      <c r="Q9" s="126">
        <v>5</v>
      </c>
      <c r="R9" s="94"/>
      <c r="S9" s="134"/>
      <c r="T9" s="135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ht="17.25" customHeight="1" thickBot="1" x14ac:dyDescent="0.25">
      <c r="A10" s="37">
        <v>7</v>
      </c>
      <c r="B10" s="132" t="s">
        <v>210</v>
      </c>
      <c r="C10" s="18" t="s">
        <v>188</v>
      </c>
      <c r="D10" s="38">
        <v>9.74</v>
      </c>
      <c r="E10" s="39">
        <f t="shared" si="0"/>
        <v>8</v>
      </c>
      <c r="F10" s="36">
        <v>34.5</v>
      </c>
      <c r="G10" s="39">
        <f t="shared" si="1"/>
        <v>9</v>
      </c>
      <c r="H10" s="17">
        <v>344</v>
      </c>
      <c r="I10" s="17">
        <v>328</v>
      </c>
      <c r="J10" s="17">
        <v>344</v>
      </c>
      <c r="K10" s="39">
        <f t="shared" si="2"/>
        <v>7</v>
      </c>
      <c r="L10" s="17">
        <f t="shared" si="3"/>
        <v>24</v>
      </c>
      <c r="M10" s="39">
        <f t="shared" si="4"/>
        <v>7</v>
      </c>
      <c r="N10" s="94"/>
      <c r="O10" s="132" t="s">
        <v>210</v>
      </c>
      <c r="P10" s="126" t="s">
        <v>188</v>
      </c>
      <c r="Q10" s="126">
        <v>4</v>
      </c>
      <c r="R10" s="94"/>
      <c r="S10" s="134"/>
      <c r="T10" s="135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ht="17.25" customHeight="1" thickBot="1" x14ac:dyDescent="0.25">
      <c r="A11" s="37">
        <v>8</v>
      </c>
      <c r="B11" s="132" t="s">
        <v>201</v>
      </c>
      <c r="C11" s="18" t="s">
        <v>188</v>
      </c>
      <c r="D11" s="38">
        <v>9.76</v>
      </c>
      <c r="E11" s="39">
        <f t="shared" si="0"/>
        <v>9</v>
      </c>
      <c r="F11" s="36">
        <v>33.71</v>
      </c>
      <c r="G11" s="39">
        <f t="shared" si="1"/>
        <v>8</v>
      </c>
      <c r="H11" s="17">
        <v>338</v>
      </c>
      <c r="I11" s="17">
        <v>327</v>
      </c>
      <c r="J11" s="17">
        <v>338</v>
      </c>
      <c r="K11" s="39">
        <f t="shared" si="2"/>
        <v>8</v>
      </c>
      <c r="L11" s="17">
        <f t="shared" si="3"/>
        <v>25</v>
      </c>
      <c r="M11" s="39">
        <f t="shared" si="4"/>
        <v>8</v>
      </c>
      <c r="N11" s="94"/>
      <c r="O11" s="132" t="s">
        <v>201</v>
      </c>
      <c r="P11" s="126" t="s">
        <v>188</v>
      </c>
      <c r="Q11" s="126">
        <v>3</v>
      </c>
      <c r="R11" s="94"/>
      <c r="S11" s="134"/>
      <c r="T11" s="135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ht="17.25" customHeight="1" thickBot="1" x14ac:dyDescent="0.25">
      <c r="A12" s="37">
        <v>9</v>
      </c>
      <c r="B12" s="132" t="s">
        <v>70</v>
      </c>
      <c r="C12" s="18" t="s">
        <v>195</v>
      </c>
      <c r="D12" s="38">
        <v>10.199999999999999</v>
      </c>
      <c r="E12" s="39">
        <f t="shared" si="0"/>
        <v>13</v>
      </c>
      <c r="F12" s="36">
        <v>35.840000000000003</v>
      </c>
      <c r="G12" s="39">
        <f t="shared" si="1"/>
        <v>10</v>
      </c>
      <c r="H12" s="17">
        <v>0</v>
      </c>
      <c r="I12" s="17">
        <v>351</v>
      </c>
      <c r="J12" s="17">
        <v>351</v>
      </c>
      <c r="K12" s="39">
        <f t="shared" si="2"/>
        <v>6</v>
      </c>
      <c r="L12" s="17">
        <f t="shared" si="3"/>
        <v>29</v>
      </c>
      <c r="M12" s="39">
        <f t="shared" si="4"/>
        <v>9</v>
      </c>
      <c r="N12" s="94"/>
      <c r="O12" s="132" t="s">
        <v>70</v>
      </c>
      <c r="P12" s="126" t="s">
        <v>195</v>
      </c>
      <c r="Q12" s="126">
        <v>2</v>
      </c>
      <c r="R12" s="94"/>
      <c r="S12" s="100"/>
      <c r="T12" s="100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ht="17.25" customHeight="1" thickBot="1" x14ac:dyDescent="0.25">
      <c r="A13" s="37">
        <v>10</v>
      </c>
      <c r="B13" s="132" t="s">
        <v>72</v>
      </c>
      <c r="C13" s="18" t="s">
        <v>190</v>
      </c>
      <c r="D13" s="38">
        <v>9.8800000000000008</v>
      </c>
      <c r="E13" s="39">
        <f t="shared" si="0"/>
        <v>10</v>
      </c>
      <c r="F13" s="36">
        <v>33.18</v>
      </c>
      <c r="G13" s="39">
        <f t="shared" si="1"/>
        <v>7</v>
      </c>
      <c r="H13" s="17">
        <v>309</v>
      </c>
      <c r="I13" s="17">
        <v>303</v>
      </c>
      <c r="J13" s="17">
        <v>309</v>
      </c>
      <c r="K13" s="39">
        <f t="shared" si="2"/>
        <v>16</v>
      </c>
      <c r="L13" s="17">
        <f t="shared" si="3"/>
        <v>33</v>
      </c>
      <c r="M13" s="39">
        <f t="shared" si="4"/>
        <v>10</v>
      </c>
      <c r="N13" s="94"/>
      <c r="O13" s="132" t="s">
        <v>72</v>
      </c>
      <c r="P13" s="126" t="s">
        <v>190</v>
      </c>
      <c r="Q13" s="126">
        <v>1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ht="17.25" customHeight="1" thickBot="1" x14ac:dyDescent="0.25">
      <c r="A14" s="37">
        <v>11</v>
      </c>
      <c r="B14" s="132" t="s">
        <v>259</v>
      </c>
      <c r="C14" s="126" t="s">
        <v>190</v>
      </c>
      <c r="D14" s="126">
        <v>9.64</v>
      </c>
      <c r="E14" s="39">
        <f t="shared" si="0"/>
        <v>7</v>
      </c>
      <c r="F14" s="133">
        <v>33.07</v>
      </c>
      <c r="G14" s="39">
        <f t="shared" si="1"/>
        <v>6</v>
      </c>
      <c r="H14" s="126">
        <v>0</v>
      </c>
      <c r="I14" s="126">
        <v>299</v>
      </c>
      <c r="J14" s="126">
        <v>299</v>
      </c>
      <c r="K14" s="39">
        <f t="shared" si="2"/>
        <v>21</v>
      </c>
      <c r="L14" s="17">
        <f t="shared" si="3"/>
        <v>34</v>
      </c>
      <c r="M14" s="39">
        <f t="shared" si="4"/>
        <v>11</v>
      </c>
      <c r="N14" s="94"/>
      <c r="O14" s="95"/>
      <c r="P14" s="95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ht="17.25" customHeight="1" thickBot="1" x14ac:dyDescent="0.25">
      <c r="A15" s="37">
        <v>12</v>
      </c>
      <c r="B15" s="132" t="s">
        <v>67</v>
      </c>
      <c r="C15" s="18" t="s">
        <v>188</v>
      </c>
      <c r="D15" s="38">
        <v>9.9</v>
      </c>
      <c r="E15" s="39">
        <f t="shared" si="0"/>
        <v>11</v>
      </c>
      <c r="F15" s="36">
        <v>36.43</v>
      </c>
      <c r="G15" s="39">
        <f t="shared" si="1"/>
        <v>13</v>
      </c>
      <c r="H15" s="17">
        <v>312</v>
      </c>
      <c r="I15" s="17">
        <v>299</v>
      </c>
      <c r="J15" s="17">
        <v>312</v>
      </c>
      <c r="K15" s="39">
        <f t="shared" si="2"/>
        <v>15</v>
      </c>
      <c r="L15" s="17">
        <f t="shared" si="3"/>
        <v>39</v>
      </c>
      <c r="M15" s="39">
        <f t="shared" si="4"/>
        <v>12</v>
      </c>
      <c r="N15" s="94"/>
      <c r="O15" s="95"/>
      <c r="P15" s="95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ht="17.25" customHeight="1" thickBot="1" x14ac:dyDescent="0.25">
      <c r="A16" s="37">
        <v>13</v>
      </c>
      <c r="B16" s="132" t="s">
        <v>69</v>
      </c>
      <c r="C16" s="18" t="s">
        <v>190</v>
      </c>
      <c r="D16" s="38">
        <v>10.3</v>
      </c>
      <c r="E16" s="39">
        <f t="shared" si="0"/>
        <v>15</v>
      </c>
      <c r="F16" s="36">
        <v>35.979999999999997</v>
      </c>
      <c r="G16" s="42">
        <f t="shared" si="1"/>
        <v>11</v>
      </c>
      <c r="H16" s="17">
        <v>315</v>
      </c>
      <c r="I16" s="17">
        <v>0</v>
      </c>
      <c r="J16" s="17">
        <v>315</v>
      </c>
      <c r="K16" s="39">
        <f t="shared" si="2"/>
        <v>14</v>
      </c>
      <c r="L16" s="17">
        <f t="shared" si="3"/>
        <v>40</v>
      </c>
      <c r="M16" s="39">
        <f t="shared" si="4"/>
        <v>13</v>
      </c>
      <c r="N16" s="94"/>
      <c r="O16" s="95"/>
      <c r="P16" s="95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ht="17.25" customHeight="1" thickBot="1" x14ac:dyDescent="0.25">
      <c r="A17" s="37">
        <v>14</v>
      </c>
      <c r="B17" s="132" t="s">
        <v>68</v>
      </c>
      <c r="C17" s="18" t="s">
        <v>188</v>
      </c>
      <c r="D17" s="38">
        <v>10.24</v>
      </c>
      <c r="E17" s="39">
        <f t="shared" si="0"/>
        <v>14</v>
      </c>
      <c r="F17" s="36">
        <v>37.56</v>
      </c>
      <c r="G17" s="42">
        <f t="shared" si="1"/>
        <v>17</v>
      </c>
      <c r="H17" s="17">
        <v>300</v>
      </c>
      <c r="I17" s="17">
        <v>335</v>
      </c>
      <c r="J17" s="17">
        <v>335</v>
      </c>
      <c r="K17" s="39">
        <f t="shared" si="2"/>
        <v>9</v>
      </c>
      <c r="L17" s="17">
        <f t="shared" si="3"/>
        <v>40</v>
      </c>
      <c r="M17" s="39">
        <f t="shared" si="4"/>
        <v>13</v>
      </c>
      <c r="N17" s="94"/>
      <c r="O17" s="101"/>
      <c r="P17" s="101"/>
      <c r="Q17" s="100"/>
      <c r="R17" s="94"/>
      <c r="S17" s="100"/>
      <c r="T17" s="100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ht="17.25" customHeight="1" thickBot="1" x14ac:dyDescent="0.25">
      <c r="A18" s="37">
        <v>15</v>
      </c>
      <c r="B18" s="132" t="s">
        <v>200</v>
      </c>
      <c r="C18" s="18" t="s">
        <v>195</v>
      </c>
      <c r="D18" s="38">
        <v>10.36</v>
      </c>
      <c r="E18" s="39">
        <f t="shared" si="0"/>
        <v>16</v>
      </c>
      <c r="F18" s="36">
        <v>36.99</v>
      </c>
      <c r="G18" s="42">
        <f t="shared" si="1"/>
        <v>14</v>
      </c>
      <c r="H18" s="17">
        <v>303</v>
      </c>
      <c r="I18" s="17">
        <v>301</v>
      </c>
      <c r="J18" s="17">
        <v>303</v>
      </c>
      <c r="K18" s="39">
        <f t="shared" si="2"/>
        <v>18</v>
      </c>
      <c r="L18" s="17">
        <f t="shared" si="3"/>
        <v>48</v>
      </c>
      <c r="M18" s="39">
        <f t="shared" si="4"/>
        <v>15</v>
      </c>
      <c r="N18" s="94"/>
      <c r="O18" s="101"/>
      <c r="P18" s="101"/>
      <c r="Q18" s="100"/>
      <c r="R18" s="94"/>
      <c r="S18" s="100"/>
      <c r="T18" s="100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ht="17.25" customHeight="1" thickBot="1" x14ac:dyDescent="0.25">
      <c r="A19" s="37">
        <v>16</v>
      </c>
      <c r="B19" s="132" t="s">
        <v>256</v>
      </c>
      <c r="C19" s="126" t="s">
        <v>186</v>
      </c>
      <c r="D19" s="126">
        <v>10.66</v>
      </c>
      <c r="E19" s="39">
        <f t="shared" si="0"/>
        <v>21</v>
      </c>
      <c r="F19" s="133">
        <v>37.68</v>
      </c>
      <c r="G19" s="42">
        <f t="shared" si="1"/>
        <v>18</v>
      </c>
      <c r="H19" s="126">
        <v>0</v>
      </c>
      <c r="I19" s="126">
        <v>335</v>
      </c>
      <c r="J19" s="126">
        <v>335</v>
      </c>
      <c r="K19" s="39">
        <f t="shared" si="2"/>
        <v>9</v>
      </c>
      <c r="L19" s="17">
        <f t="shared" si="3"/>
        <v>48</v>
      </c>
      <c r="M19" s="39">
        <f t="shared" si="4"/>
        <v>15</v>
      </c>
      <c r="N19" s="94"/>
      <c r="O19" s="95"/>
      <c r="P19" s="95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ht="17.25" customHeight="1" thickBot="1" x14ac:dyDescent="0.25">
      <c r="A20" s="37">
        <v>17</v>
      </c>
      <c r="B20" s="132" t="s">
        <v>41</v>
      </c>
      <c r="C20" s="18" t="s">
        <v>195</v>
      </c>
      <c r="D20" s="38">
        <v>10.74</v>
      </c>
      <c r="E20" s="39">
        <f t="shared" si="0"/>
        <v>23</v>
      </c>
      <c r="F20" s="36">
        <v>36.99</v>
      </c>
      <c r="G20" s="39">
        <f t="shared" si="1"/>
        <v>14</v>
      </c>
      <c r="H20" s="17">
        <v>319</v>
      </c>
      <c r="I20" s="17">
        <v>305</v>
      </c>
      <c r="J20" s="17">
        <v>319</v>
      </c>
      <c r="K20" s="39">
        <f t="shared" si="2"/>
        <v>12</v>
      </c>
      <c r="L20" s="17">
        <f t="shared" si="3"/>
        <v>49</v>
      </c>
      <c r="M20" s="39">
        <f t="shared" si="4"/>
        <v>17</v>
      </c>
      <c r="N20" s="94"/>
      <c r="O20" s="95"/>
      <c r="P20" s="95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ht="17.25" customHeight="1" thickBot="1" x14ac:dyDescent="0.25">
      <c r="A21" s="37">
        <v>18</v>
      </c>
      <c r="B21" s="132" t="s">
        <v>53</v>
      </c>
      <c r="C21" s="18" t="s">
        <v>199</v>
      </c>
      <c r="D21" s="38">
        <v>10.11</v>
      </c>
      <c r="E21" s="39">
        <f t="shared" si="0"/>
        <v>12</v>
      </c>
      <c r="F21" s="36">
        <v>39.44</v>
      </c>
      <c r="G21" s="39">
        <f t="shared" si="1"/>
        <v>22</v>
      </c>
      <c r="H21" s="17">
        <v>306</v>
      </c>
      <c r="I21" s="17">
        <v>303</v>
      </c>
      <c r="J21" s="17">
        <v>306</v>
      </c>
      <c r="K21" s="39">
        <f t="shared" si="2"/>
        <v>17</v>
      </c>
      <c r="L21" s="17">
        <f t="shared" si="3"/>
        <v>51</v>
      </c>
      <c r="M21" s="39">
        <f t="shared" si="4"/>
        <v>18</v>
      </c>
      <c r="N21" s="94"/>
      <c r="O21" s="95"/>
      <c r="P21" s="95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s="100" customFormat="1" ht="17.25" customHeight="1" thickBot="1" x14ac:dyDescent="0.25">
      <c r="A22" s="37">
        <v>19</v>
      </c>
      <c r="B22" s="132" t="s">
        <v>203</v>
      </c>
      <c r="C22" s="18" t="s">
        <v>188</v>
      </c>
      <c r="D22" s="38">
        <v>10.44</v>
      </c>
      <c r="E22" s="39">
        <f t="shared" si="0"/>
        <v>17</v>
      </c>
      <c r="F22" s="36">
        <v>38.03</v>
      </c>
      <c r="G22" s="39">
        <f t="shared" si="1"/>
        <v>19</v>
      </c>
      <c r="H22" s="17">
        <v>303</v>
      </c>
      <c r="I22" s="17">
        <v>368</v>
      </c>
      <c r="J22" s="17">
        <v>303</v>
      </c>
      <c r="K22" s="39">
        <f t="shared" si="2"/>
        <v>18</v>
      </c>
      <c r="L22" s="17">
        <f t="shared" si="3"/>
        <v>54</v>
      </c>
      <c r="M22" s="39">
        <f t="shared" si="4"/>
        <v>19</v>
      </c>
      <c r="O22" s="95"/>
      <c r="P22" s="95"/>
      <c r="Q22" s="94"/>
      <c r="S22" s="94"/>
      <c r="T22" s="94"/>
    </row>
    <row r="23" spans="1:251" ht="17.25" customHeight="1" thickBot="1" x14ac:dyDescent="0.25">
      <c r="A23" s="37">
        <v>20</v>
      </c>
      <c r="B23" s="132" t="s">
        <v>211</v>
      </c>
      <c r="C23" s="18" t="s">
        <v>190</v>
      </c>
      <c r="D23" s="38">
        <v>10.45</v>
      </c>
      <c r="E23" s="39">
        <f t="shared" si="0"/>
        <v>18</v>
      </c>
      <c r="F23" s="36">
        <v>37.39</v>
      </c>
      <c r="G23" s="60">
        <f t="shared" si="1"/>
        <v>16</v>
      </c>
      <c r="H23" s="59">
        <v>0</v>
      </c>
      <c r="I23" s="17">
        <v>0</v>
      </c>
      <c r="J23" s="17">
        <v>0</v>
      </c>
      <c r="K23" s="39">
        <f t="shared" si="2"/>
        <v>27</v>
      </c>
      <c r="L23" s="17">
        <f t="shared" si="3"/>
        <v>61</v>
      </c>
      <c r="M23" s="39">
        <f t="shared" si="4"/>
        <v>20</v>
      </c>
      <c r="N23" s="100"/>
      <c r="R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ht="17.25" customHeight="1" thickBot="1" x14ac:dyDescent="0.25">
      <c r="A24" s="37">
        <v>21</v>
      </c>
      <c r="B24" s="132" t="s">
        <v>202</v>
      </c>
      <c r="C24" s="18" t="s">
        <v>195</v>
      </c>
      <c r="D24" s="38">
        <v>11.58</v>
      </c>
      <c r="E24" s="39">
        <f t="shared" si="0"/>
        <v>26</v>
      </c>
      <c r="F24" s="36">
        <v>39.840000000000003</v>
      </c>
      <c r="G24" s="60">
        <f t="shared" si="1"/>
        <v>24</v>
      </c>
      <c r="H24" s="59">
        <v>287</v>
      </c>
      <c r="I24" s="17">
        <v>318</v>
      </c>
      <c r="J24" s="17">
        <v>318</v>
      </c>
      <c r="K24" s="39">
        <f t="shared" si="2"/>
        <v>13</v>
      </c>
      <c r="L24" s="17">
        <f t="shared" si="3"/>
        <v>63</v>
      </c>
      <c r="M24" s="39">
        <f t="shared" si="4"/>
        <v>21</v>
      </c>
      <c r="N24" s="100"/>
      <c r="R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ht="17.25" customHeight="1" thickBot="1" x14ac:dyDescent="0.25">
      <c r="A25" s="37">
        <v>22</v>
      </c>
      <c r="B25" s="132" t="s">
        <v>204</v>
      </c>
      <c r="C25" s="18" t="s">
        <v>188</v>
      </c>
      <c r="D25" s="38">
        <v>10.63</v>
      </c>
      <c r="E25" s="39">
        <f t="shared" si="0"/>
        <v>20</v>
      </c>
      <c r="F25" s="36">
        <v>39.68</v>
      </c>
      <c r="G25" s="39">
        <f t="shared" si="1"/>
        <v>23</v>
      </c>
      <c r="H25" s="17">
        <v>0</v>
      </c>
      <c r="I25" s="17">
        <v>295</v>
      </c>
      <c r="J25" s="17">
        <v>295</v>
      </c>
      <c r="K25" s="39">
        <f t="shared" si="2"/>
        <v>22</v>
      </c>
      <c r="L25" s="17">
        <f t="shared" si="3"/>
        <v>65</v>
      </c>
      <c r="M25" s="39">
        <f t="shared" si="4"/>
        <v>22</v>
      </c>
      <c r="N25" s="100"/>
      <c r="R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ht="17.25" customHeight="1" thickBot="1" x14ac:dyDescent="0.25">
      <c r="A26" s="37">
        <v>23</v>
      </c>
      <c r="B26" s="132" t="s">
        <v>252</v>
      </c>
      <c r="C26" s="18" t="s">
        <v>195</v>
      </c>
      <c r="D26" s="38">
        <v>10.58</v>
      </c>
      <c r="E26" s="39">
        <f t="shared" si="0"/>
        <v>19</v>
      </c>
      <c r="F26" s="36">
        <v>42.11</v>
      </c>
      <c r="G26" s="39">
        <f t="shared" si="1"/>
        <v>25</v>
      </c>
      <c r="H26" s="17">
        <v>194</v>
      </c>
      <c r="I26" s="17">
        <v>294</v>
      </c>
      <c r="J26" s="17">
        <v>294</v>
      </c>
      <c r="K26" s="39">
        <f t="shared" si="2"/>
        <v>23</v>
      </c>
      <c r="L26" s="17">
        <f t="shared" si="3"/>
        <v>67</v>
      </c>
      <c r="M26" s="39">
        <f t="shared" si="4"/>
        <v>23</v>
      </c>
    </row>
    <row r="27" spans="1:251" ht="17.25" customHeight="1" thickBot="1" x14ac:dyDescent="0.25">
      <c r="A27" s="37">
        <v>24</v>
      </c>
      <c r="B27" s="132" t="s">
        <v>75</v>
      </c>
      <c r="C27" s="18" t="s">
        <v>188</v>
      </c>
      <c r="D27" s="38">
        <v>10.69</v>
      </c>
      <c r="E27" s="39">
        <f t="shared" si="0"/>
        <v>22</v>
      </c>
      <c r="F27" s="36">
        <v>38.57</v>
      </c>
      <c r="G27" s="42">
        <f t="shared" si="1"/>
        <v>20</v>
      </c>
      <c r="H27" s="17">
        <v>288</v>
      </c>
      <c r="I27" s="17">
        <v>0</v>
      </c>
      <c r="J27" s="17">
        <v>288</v>
      </c>
      <c r="K27" s="39">
        <f t="shared" si="2"/>
        <v>26</v>
      </c>
      <c r="L27" s="17">
        <f t="shared" si="3"/>
        <v>68</v>
      </c>
      <c r="M27" s="39">
        <f t="shared" si="4"/>
        <v>24</v>
      </c>
    </row>
    <row r="28" spans="1:251" ht="17.25" customHeight="1" thickBot="1" x14ac:dyDescent="0.25">
      <c r="A28" s="37">
        <v>25</v>
      </c>
      <c r="B28" s="132" t="s">
        <v>219</v>
      </c>
      <c r="C28" s="18" t="s">
        <v>181</v>
      </c>
      <c r="D28" s="38">
        <v>70.81</v>
      </c>
      <c r="E28" s="39">
        <f t="shared" si="0"/>
        <v>27</v>
      </c>
      <c r="F28" s="36">
        <v>38.869999999999997</v>
      </c>
      <c r="G28" s="42">
        <f t="shared" si="1"/>
        <v>21</v>
      </c>
      <c r="H28" s="17">
        <v>300</v>
      </c>
      <c r="I28" s="17">
        <v>298</v>
      </c>
      <c r="J28" s="17">
        <v>300</v>
      </c>
      <c r="K28" s="39">
        <f t="shared" si="2"/>
        <v>20</v>
      </c>
      <c r="L28" s="17">
        <f t="shared" si="3"/>
        <v>68</v>
      </c>
      <c r="M28" s="39">
        <f t="shared" si="4"/>
        <v>24</v>
      </c>
    </row>
    <row r="29" spans="1:251" ht="17.25" customHeight="1" thickBot="1" x14ac:dyDescent="0.25">
      <c r="A29" s="37">
        <v>26</v>
      </c>
      <c r="B29" s="132" t="s">
        <v>257</v>
      </c>
      <c r="C29" s="126" t="s">
        <v>181</v>
      </c>
      <c r="D29" s="126">
        <v>10.74</v>
      </c>
      <c r="E29" s="39">
        <f t="shared" si="0"/>
        <v>23</v>
      </c>
      <c r="F29" s="133">
        <v>99.99</v>
      </c>
      <c r="G29" s="39">
        <f t="shared" si="1"/>
        <v>27</v>
      </c>
      <c r="H29" s="126">
        <v>284</v>
      </c>
      <c r="I29" s="126">
        <v>292</v>
      </c>
      <c r="J29" s="126">
        <v>292</v>
      </c>
      <c r="K29" s="39">
        <f t="shared" si="2"/>
        <v>24</v>
      </c>
      <c r="L29" s="17">
        <f t="shared" si="3"/>
        <v>74</v>
      </c>
      <c r="M29" s="39">
        <f t="shared" si="4"/>
        <v>26</v>
      </c>
    </row>
    <row r="30" spans="1:251" ht="17.25" customHeight="1" thickBot="1" x14ac:dyDescent="0.25">
      <c r="A30" s="37">
        <v>27</v>
      </c>
      <c r="B30" s="132" t="s">
        <v>221</v>
      </c>
      <c r="C30" s="18" t="s">
        <v>199</v>
      </c>
      <c r="D30" s="38">
        <v>11.55</v>
      </c>
      <c r="E30" s="39">
        <f t="shared" si="0"/>
        <v>25</v>
      </c>
      <c r="F30" s="36">
        <v>43.29</v>
      </c>
      <c r="G30" s="39">
        <f t="shared" si="1"/>
        <v>26</v>
      </c>
      <c r="H30" s="17">
        <v>269</v>
      </c>
      <c r="I30" s="17">
        <v>289</v>
      </c>
      <c r="J30" s="17">
        <v>289</v>
      </c>
      <c r="K30" s="39">
        <f t="shared" si="2"/>
        <v>25</v>
      </c>
      <c r="L30" s="17">
        <f t="shared" si="3"/>
        <v>76</v>
      </c>
      <c r="M30" s="39">
        <f t="shared" si="4"/>
        <v>27</v>
      </c>
    </row>
    <row r="32" spans="1:251" ht="15" customHeight="1" thickBot="1" x14ac:dyDescent="0.25"/>
    <row r="33" spans="1:13" ht="15" customHeight="1" thickBot="1" x14ac:dyDescent="0.25">
      <c r="A33" s="129">
        <v>27</v>
      </c>
      <c r="B33" s="137" t="s">
        <v>258</v>
      </c>
      <c r="C33" s="138" t="s">
        <v>186</v>
      </c>
      <c r="D33" s="138">
        <v>11.32</v>
      </c>
      <c r="E33" s="130"/>
      <c r="F33" s="139">
        <v>47.18</v>
      </c>
      <c r="G33" s="130"/>
      <c r="H33" s="138">
        <v>293</v>
      </c>
      <c r="I33" s="138">
        <v>267</v>
      </c>
      <c r="J33" s="138">
        <v>293</v>
      </c>
      <c r="K33" s="130"/>
      <c r="L33" s="131"/>
      <c r="M33" s="130"/>
    </row>
    <row r="34" spans="1:13" ht="15" customHeight="1" thickBot="1" x14ac:dyDescent="0.25">
      <c r="A34" s="129">
        <v>28</v>
      </c>
      <c r="B34" s="140" t="s">
        <v>260</v>
      </c>
      <c r="C34" s="138" t="s">
        <v>186</v>
      </c>
      <c r="D34" s="138">
        <v>11.33</v>
      </c>
      <c r="E34" s="130"/>
      <c r="F34" s="139">
        <v>42.06</v>
      </c>
      <c r="G34" s="130"/>
      <c r="H34" s="138">
        <v>0</v>
      </c>
      <c r="I34" s="138">
        <v>0</v>
      </c>
      <c r="J34" s="138">
        <v>242</v>
      </c>
      <c r="K34" s="130"/>
      <c r="L34" s="131"/>
      <c r="M34" s="130"/>
    </row>
  </sheetData>
  <sortState ref="B27:M28">
    <sortCondition descending="1" ref="B26"/>
  </sortState>
  <hyperlinks>
    <hyperlink ref="B26" r:id="rId1" display="https://online.atletika.cz/vysledky-atleta/2019/10000029212"/>
    <hyperlink ref="B18" r:id="rId2" display="https://online.atletika.cz/vysledky-atleta/2019/10000102039"/>
    <hyperlink ref="B9" r:id="rId3" display="https://online.atletika.cz/vysledky-atleta/2019/10000028445"/>
    <hyperlink ref="B11" r:id="rId4" display="https://online.atletika.cz/vysledky-atleta/2019/10000096975"/>
    <hyperlink ref="B16" r:id="rId5" display="https://online.atletika.cz/vysledky-atleta/2019/10000104414"/>
    <hyperlink ref="B21" r:id="rId6" display="https://online.atletika.cz/vysledky-atleta/2019/10000028092"/>
    <hyperlink ref="B24" r:id="rId7" display="https://online.atletika.cz/vysledky-atleta/2019/10000028682"/>
    <hyperlink ref="B22" r:id="rId8" display="https://online.atletika.cz/vysledky-atleta/2019/10000096971"/>
    <hyperlink ref="B25" r:id="rId9" display="https://online.atletika.cz/vysledky-atleta/2019/10000028190"/>
    <hyperlink ref="B6" r:id="rId10" display="https://online.atletika.cz/vysledky-atleta/2019/10000028185"/>
    <hyperlink ref="B20" r:id="rId11" display="https://online.atletika.cz/vysledky-atleta/2019/10000028229"/>
    <hyperlink ref="B5" r:id="rId12" display="https://online.atletika.cz/vysledky-atleta/2019/10000028565"/>
    <hyperlink ref="B15" r:id="rId13" display="https://online.atletika.cz/vysledky-atleta/2019/10000028599"/>
    <hyperlink ref="B10" r:id="rId14" display="https://online.atletika.cz/vysledky-atleta/2019/10000028130"/>
    <hyperlink ref="B23" r:id="rId15" display="https://online.atletika.cz/vysledky-atleta/2019/10000104417"/>
    <hyperlink ref="B17" r:id="rId16" display="https://online.atletika.cz/vysledky-atleta/2019/10000096969"/>
    <hyperlink ref="B12" r:id="rId17" display="https://online.atletika.cz/vysledky-atleta/2019/10000028251"/>
    <hyperlink ref="B13" r:id="rId18" display="https://online.atletika.cz/vysledky-atleta/2019/10000028313"/>
    <hyperlink ref="B28" r:id="rId19" display="https://online.atletika.cz/vysledky-atleta/2019/10000028490"/>
    <hyperlink ref="B27" r:id="rId20" display="https://online.atletika.cz/vysledky-atleta/2019/10000028444"/>
    <hyperlink ref="B30" r:id="rId21" display="https://online.atletika.cz/vysledky-atleta/2019/10000028652"/>
    <hyperlink ref="B14" r:id="rId22" display="https://online.atletika.cz/vysledky-atleta/2019/10000028138"/>
    <hyperlink ref="B29" r:id="rId23" display="https://online.atletika.cz/vysledky-atleta/2019/10000028138"/>
    <hyperlink ref="B33" r:id="rId24" display="https://online.atletika.cz/vysledky-atleta/2019/10000028138"/>
    <hyperlink ref="B19" r:id="rId25" display="https://online.atletika.cz/vysledky-atleta/2019/10000028138"/>
    <hyperlink ref="B4" r:id="rId26" display="https://online.atletika.cz/vysledky-atleta/2019/10000028138"/>
    <hyperlink ref="B7" r:id="rId27" display="https://online.atletika.cz/vysledky-atleta/2019/10000028138"/>
    <hyperlink ref="O9" r:id="rId28" display="https://online.atletika.cz/vysledky-atleta/2019/10000028445"/>
    <hyperlink ref="O11" r:id="rId29" display="https://online.atletika.cz/vysledky-atleta/2019/10000096975"/>
    <hyperlink ref="O6" r:id="rId30" display="https://online.atletika.cz/vysledky-atleta/2019/10000028185"/>
    <hyperlink ref="O5" r:id="rId31" display="https://online.atletika.cz/vysledky-atleta/2019/10000028565"/>
    <hyperlink ref="O10" r:id="rId32" display="https://online.atletika.cz/vysledky-atleta/2019/10000028130"/>
    <hyperlink ref="O12" r:id="rId33" display="https://online.atletika.cz/vysledky-atleta/2019/10000028251"/>
    <hyperlink ref="O13" r:id="rId34" display="https://online.atletika.cz/vysledky-atleta/2019/10000028313"/>
    <hyperlink ref="O4" r:id="rId35" display="https://online.atletika.cz/vysledky-atleta/2019/10000028138"/>
    <hyperlink ref="O7" r:id="rId36" display="https://online.atletika.cz/vysledky-atleta/2019/10000028138"/>
  </hyperlinks>
  <pageMargins left="0.7" right="0.7" top="0.78740200000000005" bottom="0.78740200000000005" header="0.3" footer="0.3"/>
  <pageSetup scale="92" orientation="landscape" r:id="rId37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44"/>
  <sheetViews>
    <sheetView showGridLines="0" zoomScaleNormal="100" workbookViewId="0">
      <selection activeCell="H3" sqref="H3:M3"/>
    </sheetView>
  </sheetViews>
  <sheetFormatPr defaultColWidth="8.85546875" defaultRowHeight="15" customHeight="1" x14ac:dyDescent="0.2"/>
  <cols>
    <col min="1" max="1" width="3.85546875" style="103" customWidth="1"/>
    <col min="2" max="2" width="23" style="107" customWidth="1"/>
    <col min="3" max="3" width="7.5703125" style="104" customWidth="1"/>
    <col min="4" max="4" width="8.28515625" style="104" customWidth="1"/>
    <col min="5" max="5" width="5.140625" style="104" customWidth="1"/>
    <col min="6" max="6" width="7.7109375" style="105" customWidth="1"/>
    <col min="7" max="7" width="4.7109375" style="104" customWidth="1"/>
    <col min="8" max="10" width="7.140625" style="104" customWidth="1"/>
    <col min="11" max="11" width="4.140625" style="104" customWidth="1"/>
    <col min="12" max="13" width="7.5703125" style="104" customWidth="1"/>
    <col min="14" max="14" width="8.85546875" style="103" customWidth="1"/>
    <col min="15" max="15" width="19.7109375" style="103" customWidth="1"/>
    <col min="16" max="16" width="17.28515625" style="107" customWidth="1"/>
    <col min="17" max="248" width="8.85546875" style="103" customWidth="1"/>
    <col min="249" max="16384" width="8.85546875" style="94"/>
  </cols>
  <sheetData>
    <row r="1" spans="1:248" ht="20.45" customHeight="1" x14ac:dyDescent="0.2">
      <c r="A1" s="65"/>
      <c r="B1" s="108"/>
      <c r="C1" s="44"/>
      <c r="D1" s="67"/>
      <c r="E1" s="44"/>
      <c r="F1" s="68"/>
      <c r="G1" s="44"/>
      <c r="H1" s="69"/>
      <c r="I1" s="91"/>
      <c r="J1" s="91"/>
      <c r="K1" s="44"/>
      <c r="L1" s="116"/>
      <c r="M1" s="117"/>
      <c r="N1" s="94"/>
      <c r="O1" s="94"/>
      <c r="P1" s="95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</row>
    <row r="2" spans="1:248" ht="14.1" customHeight="1" thickBot="1" x14ac:dyDescent="0.25">
      <c r="A2" s="71"/>
      <c r="B2" s="109"/>
      <c r="C2" s="45"/>
      <c r="D2" s="73"/>
      <c r="E2" s="45"/>
      <c r="F2" s="74"/>
      <c r="G2" s="45"/>
      <c r="H2" s="2"/>
      <c r="I2" s="75"/>
      <c r="J2" s="115"/>
      <c r="K2" s="77"/>
      <c r="L2" s="75"/>
      <c r="M2" s="13" t="s">
        <v>59</v>
      </c>
      <c r="N2" s="94"/>
      <c r="O2" s="94"/>
      <c r="P2" s="95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</row>
    <row r="3" spans="1:248" ht="35.25" customHeight="1" thickBot="1" x14ac:dyDescent="0.25">
      <c r="A3" s="14" t="s">
        <v>0</v>
      </c>
      <c r="B3" s="19" t="s">
        <v>1</v>
      </c>
      <c r="C3" s="14" t="s">
        <v>2</v>
      </c>
      <c r="D3" s="14" t="s">
        <v>3</v>
      </c>
      <c r="E3" s="14" t="s">
        <v>4</v>
      </c>
      <c r="F3" s="15" t="s">
        <v>179</v>
      </c>
      <c r="G3" s="14" t="s">
        <v>4</v>
      </c>
      <c r="H3" s="175" t="s">
        <v>5</v>
      </c>
      <c r="I3" s="175" t="s">
        <v>6</v>
      </c>
      <c r="J3" s="175" t="s">
        <v>7</v>
      </c>
      <c r="K3" s="176" t="s">
        <v>4</v>
      </c>
      <c r="L3" s="176" t="s">
        <v>8</v>
      </c>
      <c r="M3" s="175" t="s">
        <v>9</v>
      </c>
      <c r="N3" s="94"/>
      <c r="O3" s="94"/>
      <c r="P3" s="95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</row>
    <row r="4" spans="1:248" ht="17.25" customHeight="1" thickBot="1" x14ac:dyDescent="0.25">
      <c r="A4" s="37">
        <v>1</v>
      </c>
      <c r="B4" s="141" t="s">
        <v>209</v>
      </c>
      <c r="C4" s="18" t="s">
        <v>195</v>
      </c>
      <c r="D4" s="38">
        <v>9.73</v>
      </c>
      <c r="E4" s="39">
        <f t="shared" ref="E4:E39" si="0">RANK(D4,$D$4:$D$39,1)</f>
        <v>4</v>
      </c>
      <c r="F4" s="36">
        <v>34.42</v>
      </c>
      <c r="G4" s="39">
        <f t="shared" ref="G4:G39" si="1">RANK(F4,$F$4:$F$39,1)</f>
        <v>5</v>
      </c>
      <c r="H4" s="17">
        <v>357</v>
      </c>
      <c r="I4" s="17">
        <v>369</v>
      </c>
      <c r="J4" s="17">
        <v>369</v>
      </c>
      <c r="K4" s="40">
        <f t="shared" ref="K4:K39" si="2">RANK(J4,$J$4:$J$39,0)</f>
        <v>1</v>
      </c>
      <c r="L4" s="17">
        <f t="shared" ref="L4:L39" si="3">SUM(E4,G4,K4)</f>
        <v>10</v>
      </c>
      <c r="M4" s="40">
        <f t="shared" ref="M4:M39" si="4">RANK(L4,$L$4:$L$39,1)</f>
        <v>1</v>
      </c>
      <c r="N4" s="94"/>
      <c r="O4" s="141" t="s">
        <v>209</v>
      </c>
      <c r="P4" s="18" t="s">
        <v>195</v>
      </c>
      <c r="Q4" s="142">
        <v>11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</row>
    <row r="5" spans="1:248" ht="17.25" customHeight="1" thickBot="1" x14ac:dyDescent="0.25">
      <c r="A5" s="37">
        <v>2</v>
      </c>
      <c r="B5" s="143" t="s">
        <v>222</v>
      </c>
      <c r="C5" s="126" t="s">
        <v>188</v>
      </c>
      <c r="D5" s="126">
        <v>9.4700000000000006</v>
      </c>
      <c r="E5" s="39">
        <f t="shared" si="0"/>
        <v>2</v>
      </c>
      <c r="F5" s="133">
        <v>33.21</v>
      </c>
      <c r="G5" s="39">
        <f t="shared" si="1"/>
        <v>2</v>
      </c>
      <c r="H5" s="126">
        <v>348</v>
      </c>
      <c r="I5" s="126">
        <v>343</v>
      </c>
      <c r="J5" s="126">
        <v>348</v>
      </c>
      <c r="K5" s="39">
        <f t="shared" si="2"/>
        <v>6</v>
      </c>
      <c r="L5" s="17">
        <f t="shared" si="3"/>
        <v>10</v>
      </c>
      <c r="M5" s="41">
        <f t="shared" si="4"/>
        <v>1</v>
      </c>
      <c r="N5" s="94"/>
      <c r="O5" s="143" t="s">
        <v>222</v>
      </c>
      <c r="P5" s="126" t="s">
        <v>188</v>
      </c>
      <c r="Q5" s="142">
        <v>9</v>
      </c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</row>
    <row r="6" spans="1:248" ht="17.25" customHeight="1" thickBot="1" x14ac:dyDescent="0.25">
      <c r="A6" s="37">
        <v>3</v>
      </c>
      <c r="B6" s="141" t="s">
        <v>34</v>
      </c>
      <c r="C6" s="18" t="s">
        <v>181</v>
      </c>
      <c r="D6" s="38">
        <v>9.7799999999999994</v>
      </c>
      <c r="E6" s="39">
        <f t="shared" si="0"/>
        <v>7</v>
      </c>
      <c r="F6" s="36">
        <v>34.869999999999997</v>
      </c>
      <c r="G6" s="39">
        <f t="shared" si="1"/>
        <v>6</v>
      </c>
      <c r="H6" s="17">
        <v>355</v>
      </c>
      <c r="I6" s="17">
        <v>362</v>
      </c>
      <c r="J6" s="17">
        <v>362</v>
      </c>
      <c r="K6" s="39">
        <f t="shared" si="2"/>
        <v>2</v>
      </c>
      <c r="L6" s="17">
        <f t="shared" si="3"/>
        <v>15</v>
      </c>
      <c r="M6" s="43">
        <f t="shared" si="4"/>
        <v>3</v>
      </c>
      <c r="N6" s="94"/>
      <c r="O6" s="141" t="s">
        <v>34</v>
      </c>
      <c r="P6" s="18" t="s">
        <v>181</v>
      </c>
      <c r="Q6" s="142">
        <v>8</v>
      </c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</row>
    <row r="7" spans="1:248" ht="17.25" customHeight="1" thickBot="1" x14ac:dyDescent="0.25">
      <c r="A7" s="37">
        <v>4</v>
      </c>
      <c r="B7" s="141" t="s">
        <v>86</v>
      </c>
      <c r="C7" s="18" t="s">
        <v>195</v>
      </c>
      <c r="D7" s="38">
        <v>9.92</v>
      </c>
      <c r="E7" s="39">
        <f t="shared" si="0"/>
        <v>10</v>
      </c>
      <c r="F7" s="36">
        <v>34.21</v>
      </c>
      <c r="G7" s="39">
        <f t="shared" si="1"/>
        <v>3</v>
      </c>
      <c r="H7" s="17">
        <v>352</v>
      </c>
      <c r="I7" s="17">
        <v>338</v>
      </c>
      <c r="J7" s="17">
        <v>352</v>
      </c>
      <c r="K7" s="39">
        <f t="shared" si="2"/>
        <v>4</v>
      </c>
      <c r="L7" s="17">
        <f t="shared" si="3"/>
        <v>17</v>
      </c>
      <c r="M7" s="39">
        <f t="shared" si="4"/>
        <v>4</v>
      </c>
      <c r="N7" s="94"/>
      <c r="O7" s="141" t="s">
        <v>86</v>
      </c>
      <c r="P7" s="18" t="s">
        <v>195</v>
      </c>
      <c r="Q7" s="142">
        <v>7</v>
      </c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</row>
    <row r="8" spans="1:248" ht="17.25" customHeight="1" thickBot="1" x14ac:dyDescent="0.25">
      <c r="A8" s="37">
        <v>5</v>
      </c>
      <c r="B8" s="141" t="s">
        <v>78</v>
      </c>
      <c r="C8" s="126" t="s">
        <v>190</v>
      </c>
      <c r="D8" s="126">
        <v>9.6300000000000008</v>
      </c>
      <c r="E8" s="39">
        <f t="shared" si="0"/>
        <v>3</v>
      </c>
      <c r="F8" s="133">
        <v>32.880000000000003</v>
      </c>
      <c r="G8" s="39">
        <f t="shared" si="1"/>
        <v>1</v>
      </c>
      <c r="H8" s="126">
        <v>315</v>
      </c>
      <c r="I8" s="126">
        <v>322</v>
      </c>
      <c r="J8" s="126">
        <v>322</v>
      </c>
      <c r="K8" s="39">
        <f t="shared" si="2"/>
        <v>15</v>
      </c>
      <c r="L8" s="17">
        <f t="shared" si="3"/>
        <v>19</v>
      </c>
      <c r="M8" s="39">
        <f t="shared" si="4"/>
        <v>5</v>
      </c>
      <c r="N8" s="94"/>
      <c r="O8" s="141" t="s">
        <v>78</v>
      </c>
      <c r="P8" s="126" t="s">
        <v>190</v>
      </c>
      <c r="Q8" s="142">
        <v>6</v>
      </c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</row>
    <row r="9" spans="1:248" ht="17.25" customHeight="1" thickBot="1" x14ac:dyDescent="0.25">
      <c r="A9" s="37">
        <v>6</v>
      </c>
      <c r="B9" s="144" t="s">
        <v>277</v>
      </c>
      <c r="C9" s="126" t="s">
        <v>186</v>
      </c>
      <c r="D9" s="126">
        <v>9.42</v>
      </c>
      <c r="E9" s="39">
        <f t="shared" si="0"/>
        <v>1</v>
      </c>
      <c r="F9" s="133">
        <v>35.630000000000003</v>
      </c>
      <c r="G9" s="39">
        <f t="shared" si="1"/>
        <v>13</v>
      </c>
      <c r="H9" s="126">
        <v>346</v>
      </c>
      <c r="I9" s="126">
        <v>0</v>
      </c>
      <c r="J9" s="126">
        <v>346</v>
      </c>
      <c r="K9" s="39">
        <f t="shared" si="2"/>
        <v>7</v>
      </c>
      <c r="L9" s="17">
        <f t="shared" si="3"/>
        <v>21</v>
      </c>
      <c r="M9" s="39">
        <f t="shared" si="4"/>
        <v>6</v>
      </c>
      <c r="N9" s="94"/>
      <c r="O9" s="144" t="s">
        <v>277</v>
      </c>
      <c r="P9" s="126" t="s">
        <v>186</v>
      </c>
      <c r="Q9" s="142">
        <v>5</v>
      </c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</row>
    <row r="10" spans="1:248" ht="17.25" customHeight="1" thickBot="1" x14ac:dyDescent="0.25">
      <c r="A10" s="37">
        <v>7</v>
      </c>
      <c r="B10" s="141" t="s">
        <v>89</v>
      </c>
      <c r="C10" s="18" t="s">
        <v>188</v>
      </c>
      <c r="D10" s="38">
        <v>9.77</v>
      </c>
      <c r="E10" s="39">
        <f t="shared" si="0"/>
        <v>6</v>
      </c>
      <c r="F10" s="36">
        <v>34.229999999999997</v>
      </c>
      <c r="G10" s="39">
        <f t="shared" si="1"/>
        <v>4</v>
      </c>
      <c r="H10" s="17">
        <v>0</v>
      </c>
      <c r="I10" s="17">
        <v>331</v>
      </c>
      <c r="J10" s="17">
        <v>331</v>
      </c>
      <c r="K10" s="39">
        <f t="shared" si="2"/>
        <v>12</v>
      </c>
      <c r="L10" s="17">
        <f t="shared" si="3"/>
        <v>22</v>
      </c>
      <c r="M10" s="39">
        <f t="shared" si="4"/>
        <v>7</v>
      </c>
      <c r="N10" s="94"/>
      <c r="O10" s="141" t="s">
        <v>89</v>
      </c>
      <c r="P10" s="18" t="s">
        <v>188</v>
      </c>
      <c r="Q10" s="142">
        <v>4</v>
      </c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</row>
    <row r="11" spans="1:248" ht="17.25" customHeight="1" thickBot="1" x14ac:dyDescent="0.25">
      <c r="A11" s="37">
        <v>8</v>
      </c>
      <c r="B11" s="141" t="s">
        <v>205</v>
      </c>
      <c r="C11" s="18" t="s">
        <v>181</v>
      </c>
      <c r="D11" s="38">
        <v>9.9499999999999993</v>
      </c>
      <c r="E11" s="39">
        <f t="shared" si="0"/>
        <v>11</v>
      </c>
      <c r="F11" s="36">
        <v>35.090000000000003</v>
      </c>
      <c r="G11" s="39">
        <f t="shared" si="1"/>
        <v>9</v>
      </c>
      <c r="H11" s="17">
        <v>354</v>
      </c>
      <c r="I11" s="17">
        <v>0</v>
      </c>
      <c r="J11" s="17">
        <v>354</v>
      </c>
      <c r="K11" s="39">
        <f t="shared" si="2"/>
        <v>3</v>
      </c>
      <c r="L11" s="17">
        <f t="shared" si="3"/>
        <v>23</v>
      </c>
      <c r="M11" s="39">
        <f t="shared" si="4"/>
        <v>8</v>
      </c>
      <c r="N11" s="94"/>
      <c r="O11" s="141" t="s">
        <v>205</v>
      </c>
      <c r="P11" s="18" t="s">
        <v>181</v>
      </c>
      <c r="Q11" s="142">
        <v>3</v>
      </c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</row>
    <row r="12" spans="1:248" ht="17.25" customHeight="1" thickBot="1" x14ac:dyDescent="0.25">
      <c r="A12" s="37">
        <v>9</v>
      </c>
      <c r="B12" s="141" t="s">
        <v>82</v>
      </c>
      <c r="C12" s="18" t="s">
        <v>195</v>
      </c>
      <c r="D12" s="38">
        <v>9.91</v>
      </c>
      <c r="E12" s="39">
        <f t="shared" si="0"/>
        <v>9</v>
      </c>
      <c r="F12" s="36">
        <v>35.18</v>
      </c>
      <c r="G12" s="39">
        <f t="shared" si="1"/>
        <v>10</v>
      </c>
      <c r="H12" s="17">
        <v>348</v>
      </c>
      <c r="I12" s="17">
        <v>349</v>
      </c>
      <c r="J12" s="17">
        <v>349</v>
      </c>
      <c r="K12" s="39">
        <f t="shared" si="2"/>
        <v>5</v>
      </c>
      <c r="L12" s="17">
        <f t="shared" si="3"/>
        <v>24</v>
      </c>
      <c r="M12" s="39">
        <f t="shared" si="4"/>
        <v>9</v>
      </c>
      <c r="N12" s="94"/>
      <c r="O12" s="141" t="s">
        <v>82</v>
      </c>
      <c r="P12" s="18" t="s">
        <v>195</v>
      </c>
      <c r="Q12" s="142">
        <v>2</v>
      </c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</row>
    <row r="13" spans="1:248" ht="17.25" customHeight="1" thickBot="1" x14ac:dyDescent="0.25">
      <c r="A13" s="37">
        <v>10</v>
      </c>
      <c r="B13" s="141" t="s">
        <v>278</v>
      </c>
      <c r="C13" s="18" t="s">
        <v>181</v>
      </c>
      <c r="D13" s="126">
        <v>10.050000000000001</v>
      </c>
      <c r="E13" s="39">
        <f t="shared" si="0"/>
        <v>13</v>
      </c>
      <c r="F13" s="133">
        <v>34.979999999999997</v>
      </c>
      <c r="G13" s="39">
        <f t="shared" si="1"/>
        <v>8</v>
      </c>
      <c r="H13" s="126">
        <v>341</v>
      </c>
      <c r="I13" s="126">
        <v>323</v>
      </c>
      <c r="J13" s="126">
        <v>341</v>
      </c>
      <c r="K13" s="39">
        <f t="shared" si="2"/>
        <v>9</v>
      </c>
      <c r="L13" s="17">
        <f t="shared" si="3"/>
        <v>30</v>
      </c>
      <c r="M13" s="39">
        <f t="shared" si="4"/>
        <v>10</v>
      </c>
      <c r="N13" s="94"/>
      <c r="O13" s="141" t="s">
        <v>278</v>
      </c>
      <c r="P13" s="18" t="s">
        <v>181</v>
      </c>
      <c r="Q13" s="142">
        <v>1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</row>
    <row r="14" spans="1:248" ht="17.25" customHeight="1" thickBot="1" x14ac:dyDescent="0.25">
      <c r="A14" s="37">
        <v>11</v>
      </c>
      <c r="B14" s="141" t="s">
        <v>87</v>
      </c>
      <c r="C14" s="18" t="s">
        <v>195</v>
      </c>
      <c r="D14" s="38">
        <v>10.14</v>
      </c>
      <c r="E14" s="39">
        <f t="shared" si="0"/>
        <v>14</v>
      </c>
      <c r="F14" s="36">
        <v>35.36</v>
      </c>
      <c r="G14" s="39">
        <f t="shared" si="1"/>
        <v>11</v>
      </c>
      <c r="H14" s="17">
        <v>345</v>
      </c>
      <c r="I14" s="17">
        <v>345</v>
      </c>
      <c r="J14" s="17">
        <v>345</v>
      </c>
      <c r="K14" s="39">
        <f t="shared" si="2"/>
        <v>8</v>
      </c>
      <c r="L14" s="17">
        <f t="shared" si="3"/>
        <v>33</v>
      </c>
      <c r="M14" s="39">
        <f t="shared" si="4"/>
        <v>11</v>
      </c>
      <c r="N14" s="94"/>
      <c r="O14" s="94"/>
      <c r="P14" s="95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</row>
    <row r="15" spans="1:248" ht="17.25" customHeight="1" thickBot="1" x14ac:dyDescent="0.25">
      <c r="A15" s="37">
        <v>12</v>
      </c>
      <c r="B15" s="141" t="s">
        <v>90</v>
      </c>
      <c r="C15" s="18" t="s">
        <v>195</v>
      </c>
      <c r="D15" s="38">
        <v>10.14</v>
      </c>
      <c r="E15" s="39">
        <f t="shared" si="0"/>
        <v>14</v>
      </c>
      <c r="F15" s="36">
        <v>35.61</v>
      </c>
      <c r="G15" s="42">
        <f t="shared" si="1"/>
        <v>12</v>
      </c>
      <c r="H15" s="17">
        <v>338</v>
      </c>
      <c r="I15" s="17">
        <v>311</v>
      </c>
      <c r="J15" s="17">
        <v>338</v>
      </c>
      <c r="K15" s="39">
        <f t="shared" si="2"/>
        <v>11</v>
      </c>
      <c r="L15" s="17">
        <f t="shared" si="3"/>
        <v>37</v>
      </c>
      <c r="M15" s="39">
        <f t="shared" si="4"/>
        <v>12</v>
      </c>
      <c r="N15" s="94"/>
      <c r="O15" s="94"/>
      <c r="P15" s="95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</row>
    <row r="16" spans="1:248" ht="17.25" customHeight="1" thickBot="1" x14ac:dyDescent="0.25">
      <c r="A16" s="37">
        <v>13</v>
      </c>
      <c r="B16" s="141" t="s">
        <v>33</v>
      </c>
      <c r="C16" s="18" t="s">
        <v>181</v>
      </c>
      <c r="D16" s="38">
        <v>10.039999999999999</v>
      </c>
      <c r="E16" s="39">
        <f t="shared" si="0"/>
        <v>12</v>
      </c>
      <c r="F16" s="36">
        <v>36.5</v>
      </c>
      <c r="G16" s="42">
        <f t="shared" si="1"/>
        <v>16</v>
      </c>
      <c r="H16" s="17">
        <v>327</v>
      </c>
      <c r="I16" s="17">
        <v>341</v>
      </c>
      <c r="J16" s="17">
        <v>341</v>
      </c>
      <c r="K16" s="39">
        <f t="shared" si="2"/>
        <v>9</v>
      </c>
      <c r="L16" s="17">
        <f t="shared" si="3"/>
        <v>37</v>
      </c>
      <c r="M16" s="39">
        <f t="shared" si="4"/>
        <v>12</v>
      </c>
      <c r="N16" s="94"/>
      <c r="O16" s="94"/>
      <c r="P16" s="95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</row>
    <row r="17" spans="1:248" ht="17.25" customHeight="1" thickBot="1" x14ac:dyDescent="0.25">
      <c r="A17" s="37">
        <v>14</v>
      </c>
      <c r="B17" s="141" t="s">
        <v>77</v>
      </c>
      <c r="C17" s="18" t="s">
        <v>190</v>
      </c>
      <c r="D17" s="38">
        <v>9.85</v>
      </c>
      <c r="E17" s="39">
        <f t="shared" si="0"/>
        <v>8</v>
      </c>
      <c r="F17" s="36">
        <v>34.869999999999997</v>
      </c>
      <c r="G17" s="39">
        <f t="shared" si="1"/>
        <v>6</v>
      </c>
      <c r="H17" s="17">
        <v>0</v>
      </c>
      <c r="I17" s="17">
        <v>282</v>
      </c>
      <c r="J17" s="17">
        <v>282</v>
      </c>
      <c r="K17" s="39">
        <f t="shared" si="2"/>
        <v>26</v>
      </c>
      <c r="L17" s="17">
        <f t="shared" si="3"/>
        <v>40</v>
      </c>
      <c r="M17" s="39">
        <f t="shared" si="4"/>
        <v>14</v>
      </c>
      <c r="N17" s="94"/>
      <c r="O17" s="94"/>
      <c r="P17" s="95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</row>
    <row r="18" spans="1:248" ht="17.25" customHeight="1" thickBot="1" x14ac:dyDescent="0.25">
      <c r="A18" s="37">
        <v>15</v>
      </c>
      <c r="B18" s="141" t="s">
        <v>76</v>
      </c>
      <c r="C18" s="18" t="s">
        <v>188</v>
      </c>
      <c r="D18" s="38">
        <v>9.76</v>
      </c>
      <c r="E18" s="39">
        <f t="shared" si="0"/>
        <v>5</v>
      </c>
      <c r="F18" s="36">
        <v>38.11</v>
      </c>
      <c r="G18" s="39">
        <f t="shared" si="1"/>
        <v>25</v>
      </c>
      <c r="H18" s="17">
        <v>302</v>
      </c>
      <c r="I18" s="17">
        <v>0</v>
      </c>
      <c r="J18" s="17">
        <v>302</v>
      </c>
      <c r="K18" s="39">
        <f t="shared" si="2"/>
        <v>17</v>
      </c>
      <c r="L18" s="17">
        <f t="shared" si="3"/>
        <v>47</v>
      </c>
      <c r="M18" s="39">
        <f t="shared" si="4"/>
        <v>15</v>
      </c>
      <c r="N18" s="94"/>
      <c r="O18" s="94"/>
      <c r="P18" s="95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</row>
    <row r="19" spans="1:248" ht="17.25" customHeight="1" thickBot="1" x14ac:dyDescent="0.25">
      <c r="A19" s="37">
        <v>16</v>
      </c>
      <c r="B19" s="141" t="s">
        <v>220</v>
      </c>
      <c r="C19" s="126" t="s">
        <v>195</v>
      </c>
      <c r="D19" s="126">
        <v>10.75</v>
      </c>
      <c r="E19" s="39">
        <f t="shared" si="0"/>
        <v>24</v>
      </c>
      <c r="F19" s="133">
        <v>36.24</v>
      </c>
      <c r="G19" s="42">
        <f t="shared" si="1"/>
        <v>15</v>
      </c>
      <c r="H19" s="126">
        <v>314</v>
      </c>
      <c r="I19" s="126">
        <v>301</v>
      </c>
      <c r="J19" s="126">
        <v>314</v>
      </c>
      <c r="K19" s="39">
        <f t="shared" si="2"/>
        <v>16</v>
      </c>
      <c r="L19" s="17">
        <f t="shared" si="3"/>
        <v>55</v>
      </c>
      <c r="M19" s="39">
        <f t="shared" si="4"/>
        <v>16</v>
      </c>
      <c r="N19" s="94"/>
      <c r="O19" s="94"/>
      <c r="P19" s="95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</row>
    <row r="20" spans="1:248" ht="17.25" customHeight="1" thickBot="1" x14ac:dyDescent="0.25">
      <c r="A20" s="37">
        <v>17</v>
      </c>
      <c r="B20" s="141" t="s">
        <v>213</v>
      </c>
      <c r="C20" s="18" t="s">
        <v>188</v>
      </c>
      <c r="D20" s="38">
        <v>10.27</v>
      </c>
      <c r="E20" s="39">
        <f t="shared" si="0"/>
        <v>20</v>
      </c>
      <c r="F20" s="36">
        <v>37.53</v>
      </c>
      <c r="G20" s="42">
        <f t="shared" si="1"/>
        <v>22</v>
      </c>
      <c r="H20" s="17">
        <v>329</v>
      </c>
      <c r="I20" s="17">
        <v>265</v>
      </c>
      <c r="J20" s="17">
        <v>329</v>
      </c>
      <c r="K20" s="39">
        <f t="shared" si="2"/>
        <v>13</v>
      </c>
      <c r="L20" s="17">
        <f t="shared" si="3"/>
        <v>55</v>
      </c>
      <c r="M20" s="39">
        <f t="shared" si="4"/>
        <v>16</v>
      </c>
      <c r="N20" s="94"/>
      <c r="O20" s="100"/>
      <c r="P20" s="101"/>
      <c r="Q20" s="100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</row>
    <row r="21" spans="1:248" s="100" customFormat="1" ht="17.25" customHeight="1" thickBot="1" x14ac:dyDescent="0.25">
      <c r="A21" s="37">
        <v>18</v>
      </c>
      <c r="B21" s="141" t="s">
        <v>218</v>
      </c>
      <c r="C21" s="18" t="s">
        <v>195</v>
      </c>
      <c r="D21" s="38">
        <v>10.25</v>
      </c>
      <c r="E21" s="39">
        <f t="shared" si="0"/>
        <v>19</v>
      </c>
      <c r="F21" s="36">
        <v>37.340000000000003</v>
      </c>
      <c r="G21" s="39">
        <f t="shared" si="1"/>
        <v>21</v>
      </c>
      <c r="H21" s="17">
        <v>266</v>
      </c>
      <c r="I21" s="17">
        <v>301</v>
      </c>
      <c r="J21" s="17">
        <v>301</v>
      </c>
      <c r="K21" s="39">
        <f t="shared" si="2"/>
        <v>18</v>
      </c>
      <c r="L21" s="17">
        <f t="shared" si="3"/>
        <v>58</v>
      </c>
      <c r="M21" s="39">
        <f t="shared" si="4"/>
        <v>18</v>
      </c>
      <c r="P21" s="101"/>
    </row>
    <row r="22" spans="1:248" s="100" customFormat="1" ht="17.25" customHeight="1" thickBot="1" x14ac:dyDescent="0.25">
      <c r="A22" s="37">
        <v>19</v>
      </c>
      <c r="B22" s="141" t="s">
        <v>212</v>
      </c>
      <c r="C22" s="18" t="s">
        <v>188</v>
      </c>
      <c r="D22" s="38">
        <v>10.24</v>
      </c>
      <c r="E22" s="39">
        <f t="shared" si="0"/>
        <v>18</v>
      </c>
      <c r="F22" s="36">
        <v>36.950000000000003</v>
      </c>
      <c r="G22" s="39">
        <f t="shared" si="1"/>
        <v>17</v>
      </c>
      <c r="H22" s="17">
        <v>291</v>
      </c>
      <c r="I22" s="17">
        <v>238</v>
      </c>
      <c r="J22" s="17">
        <v>291</v>
      </c>
      <c r="K22" s="39">
        <f t="shared" si="2"/>
        <v>24</v>
      </c>
      <c r="L22" s="17">
        <f t="shared" si="3"/>
        <v>59</v>
      </c>
      <c r="M22" s="39">
        <f t="shared" si="4"/>
        <v>19</v>
      </c>
      <c r="O22" s="94"/>
      <c r="P22" s="95"/>
      <c r="Q22" s="94"/>
    </row>
    <row r="23" spans="1:248" ht="17.25" customHeight="1" thickBot="1" x14ac:dyDescent="0.25">
      <c r="A23" s="37">
        <v>20</v>
      </c>
      <c r="B23" s="141" t="s">
        <v>88</v>
      </c>
      <c r="C23" s="18" t="s">
        <v>199</v>
      </c>
      <c r="D23" s="38">
        <v>10.66</v>
      </c>
      <c r="E23" s="39">
        <f t="shared" si="0"/>
        <v>23</v>
      </c>
      <c r="F23" s="36">
        <v>37.18</v>
      </c>
      <c r="G23" s="39">
        <f t="shared" si="1"/>
        <v>19</v>
      </c>
      <c r="H23" s="17">
        <v>290</v>
      </c>
      <c r="I23" s="17">
        <v>300</v>
      </c>
      <c r="J23" s="17">
        <v>300</v>
      </c>
      <c r="K23" s="39">
        <f t="shared" si="2"/>
        <v>19</v>
      </c>
      <c r="L23" s="17">
        <f t="shared" si="3"/>
        <v>61</v>
      </c>
      <c r="M23" s="39">
        <f t="shared" si="4"/>
        <v>20</v>
      </c>
      <c r="N23" s="100"/>
      <c r="O23" s="94"/>
      <c r="P23" s="95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</row>
    <row r="24" spans="1:248" ht="17.25" customHeight="1" thickBot="1" x14ac:dyDescent="0.25">
      <c r="A24" s="37">
        <v>21</v>
      </c>
      <c r="B24" s="141" t="s">
        <v>79</v>
      </c>
      <c r="C24" s="18" t="s">
        <v>190</v>
      </c>
      <c r="D24" s="38">
        <v>10.16</v>
      </c>
      <c r="E24" s="39">
        <f t="shared" si="0"/>
        <v>17</v>
      </c>
      <c r="F24" s="36">
        <v>36.14</v>
      </c>
      <c r="G24" s="42">
        <f t="shared" si="1"/>
        <v>14</v>
      </c>
      <c r="H24" s="17">
        <v>259</v>
      </c>
      <c r="I24" s="17">
        <v>233</v>
      </c>
      <c r="J24" s="17">
        <v>259</v>
      </c>
      <c r="K24" s="39">
        <f t="shared" si="2"/>
        <v>32</v>
      </c>
      <c r="L24" s="17">
        <f t="shared" si="3"/>
        <v>63</v>
      </c>
      <c r="M24" s="39">
        <f t="shared" si="4"/>
        <v>21</v>
      </c>
      <c r="N24" s="100"/>
      <c r="O24" s="94"/>
      <c r="P24" s="95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</row>
    <row r="25" spans="1:248" ht="17.25" customHeight="1" thickBot="1" x14ac:dyDescent="0.25">
      <c r="A25" s="37">
        <v>22</v>
      </c>
      <c r="B25" s="141" t="s">
        <v>84</v>
      </c>
      <c r="C25" s="18" t="s">
        <v>181</v>
      </c>
      <c r="D25" s="38">
        <v>10.32</v>
      </c>
      <c r="E25" s="39">
        <f t="shared" si="0"/>
        <v>21</v>
      </c>
      <c r="F25" s="36">
        <v>37.03</v>
      </c>
      <c r="G25" s="42">
        <f t="shared" si="1"/>
        <v>18</v>
      </c>
      <c r="H25" s="17">
        <v>291</v>
      </c>
      <c r="I25" s="17">
        <v>0</v>
      </c>
      <c r="J25" s="17">
        <v>291</v>
      </c>
      <c r="K25" s="39">
        <f t="shared" si="2"/>
        <v>24</v>
      </c>
      <c r="L25" s="17">
        <f t="shared" si="3"/>
        <v>63</v>
      </c>
      <c r="M25" s="39">
        <f t="shared" si="4"/>
        <v>21</v>
      </c>
      <c r="N25" s="100"/>
      <c r="O25" s="94"/>
      <c r="P25" s="95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</row>
    <row r="26" spans="1:248" ht="17.25" customHeight="1" thickBot="1" x14ac:dyDescent="0.25">
      <c r="A26" s="37">
        <v>23</v>
      </c>
      <c r="B26" s="141" t="s">
        <v>217</v>
      </c>
      <c r="C26" s="18" t="s">
        <v>188</v>
      </c>
      <c r="D26" s="38">
        <v>10.15</v>
      </c>
      <c r="E26" s="39">
        <f t="shared" si="0"/>
        <v>16</v>
      </c>
      <c r="F26" s="36">
        <v>38.92</v>
      </c>
      <c r="G26" s="39">
        <f t="shared" si="1"/>
        <v>28</v>
      </c>
      <c r="H26" s="17">
        <v>299</v>
      </c>
      <c r="I26" s="17">
        <v>0</v>
      </c>
      <c r="J26" s="17">
        <v>299</v>
      </c>
      <c r="K26" s="39">
        <f t="shared" si="2"/>
        <v>21</v>
      </c>
      <c r="L26" s="17">
        <f t="shared" si="3"/>
        <v>65</v>
      </c>
      <c r="M26" s="39">
        <f t="shared" si="4"/>
        <v>23</v>
      </c>
      <c r="N26" s="100"/>
      <c r="O26" s="94"/>
      <c r="P26" s="95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</row>
    <row r="27" spans="1:248" ht="17.25" customHeight="1" thickBot="1" x14ac:dyDescent="0.25">
      <c r="A27" s="37">
        <v>24</v>
      </c>
      <c r="B27" s="141" t="s">
        <v>15</v>
      </c>
      <c r="C27" s="18" t="s">
        <v>190</v>
      </c>
      <c r="D27" s="38">
        <v>10.58</v>
      </c>
      <c r="E27" s="39">
        <f t="shared" si="0"/>
        <v>22</v>
      </c>
      <c r="F27" s="36">
        <v>37.33</v>
      </c>
      <c r="G27" s="42">
        <f t="shared" si="1"/>
        <v>20</v>
      </c>
      <c r="H27" s="17">
        <v>0</v>
      </c>
      <c r="I27" s="17">
        <v>259</v>
      </c>
      <c r="J27" s="17">
        <v>259</v>
      </c>
      <c r="K27" s="39">
        <f t="shared" si="2"/>
        <v>32</v>
      </c>
      <c r="L27" s="17">
        <f t="shared" si="3"/>
        <v>74</v>
      </c>
      <c r="M27" s="39">
        <f t="shared" si="4"/>
        <v>24</v>
      </c>
      <c r="N27" s="100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</row>
    <row r="28" spans="1:248" ht="17.25" customHeight="1" thickBot="1" x14ac:dyDescent="0.25">
      <c r="A28" s="37">
        <v>25</v>
      </c>
      <c r="B28" s="141" t="s">
        <v>42</v>
      </c>
      <c r="C28" s="18" t="s">
        <v>195</v>
      </c>
      <c r="D28" s="38">
        <v>10.98</v>
      </c>
      <c r="E28" s="39">
        <f t="shared" si="0"/>
        <v>29</v>
      </c>
      <c r="F28" s="36">
        <v>40.64</v>
      </c>
      <c r="G28" s="42">
        <f t="shared" si="1"/>
        <v>31</v>
      </c>
      <c r="H28" s="17">
        <v>300</v>
      </c>
      <c r="I28" s="17">
        <v>326</v>
      </c>
      <c r="J28" s="17">
        <v>326</v>
      </c>
      <c r="K28" s="39">
        <f t="shared" si="2"/>
        <v>14</v>
      </c>
      <c r="L28" s="17">
        <f t="shared" si="3"/>
        <v>74</v>
      </c>
      <c r="M28" s="39">
        <f t="shared" si="4"/>
        <v>24</v>
      </c>
      <c r="N28" s="100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</row>
    <row r="29" spans="1:248" ht="17.25" customHeight="1" thickBot="1" x14ac:dyDescent="0.25">
      <c r="A29" s="37">
        <v>26</v>
      </c>
      <c r="B29" s="141" t="s">
        <v>216</v>
      </c>
      <c r="C29" s="18" t="s">
        <v>190</v>
      </c>
      <c r="D29" s="38">
        <v>10.84</v>
      </c>
      <c r="E29" s="39">
        <f t="shared" si="0"/>
        <v>26</v>
      </c>
      <c r="F29" s="36">
        <v>38.65</v>
      </c>
      <c r="G29" s="39">
        <f t="shared" si="1"/>
        <v>27</v>
      </c>
      <c r="H29" s="17">
        <v>283</v>
      </c>
      <c r="I29" s="17">
        <v>295</v>
      </c>
      <c r="J29" s="17">
        <v>295</v>
      </c>
      <c r="K29" s="39">
        <f t="shared" si="2"/>
        <v>22</v>
      </c>
      <c r="L29" s="17">
        <f t="shared" si="3"/>
        <v>75</v>
      </c>
      <c r="M29" s="39">
        <f t="shared" si="4"/>
        <v>26</v>
      </c>
      <c r="N29" s="100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</row>
    <row r="30" spans="1:248" ht="17.25" customHeight="1" thickBot="1" x14ac:dyDescent="0.25">
      <c r="A30" s="37">
        <v>27</v>
      </c>
      <c r="B30" s="141" t="s">
        <v>208</v>
      </c>
      <c r="C30" s="18" t="s">
        <v>190</v>
      </c>
      <c r="D30" s="38">
        <v>10.76</v>
      </c>
      <c r="E30" s="39">
        <f t="shared" si="0"/>
        <v>25</v>
      </c>
      <c r="F30" s="36">
        <v>37.54</v>
      </c>
      <c r="G30" s="42">
        <f t="shared" si="1"/>
        <v>23</v>
      </c>
      <c r="H30" s="17">
        <v>274</v>
      </c>
      <c r="I30" s="17">
        <v>0</v>
      </c>
      <c r="J30" s="17">
        <v>274</v>
      </c>
      <c r="K30" s="39">
        <f t="shared" si="2"/>
        <v>29</v>
      </c>
      <c r="L30" s="17">
        <f t="shared" si="3"/>
        <v>77</v>
      </c>
      <c r="M30" s="39">
        <f t="shared" si="4"/>
        <v>27</v>
      </c>
      <c r="N30" s="100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</row>
    <row r="31" spans="1:248" ht="17.25" customHeight="1" thickBot="1" x14ac:dyDescent="0.25">
      <c r="A31" s="37">
        <v>28</v>
      </c>
      <c r="B31" s="141" t="s">
        <v>83</v>
      </c>
      <c r="C31" s="18" t="s">
        <v>195</v>
      </c>
      <c r="D31" s="38">
        <v>11.24</v>
      </c>
      <c r="E31" s="39">
        <f t="shared" si="0"/>
        <v>32</v>
      </c>
      <c r="F31" s="36">
        <v>38.340000000000003</v>
      </c>
      <c r="G31" s="42">
        <f t="shared" si="1"/>
        <v>26</v>
      </c>
      <c r="H31" s="17">
        <v>300</v>
      </c>
      <c r="I31" s="17">
        <v>296</v>
      </c>
      <c r="J31" s="17">
        <v>300</v>
      </c>
      <c r="K31" s="39">
        <f t="shared" si="2"/>
        <v>19</v>
      </c>
      <c r="L31" s="17">
        <f t="shared" si="3"/>
        <v>77</v>
      </c>
      <c r="M31" s="39">
        <f t="shared" si="4"/>
        <v>27</v>
      </c>
      <c r="N31" s="100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</row>
    <row r="32" spans="1:248" ht="17.25" customHeight="1" thickBot="1" x14ac:dyDescent="0.25">
      <c r="A32" s="37">
        <v>29</v>
      </c>
      <c r="B32" s="141" t="s">
        <v>280</v>
      </c>
      <c r="C32" s="18" t="s">
        <v>186</v>
      </c>
      <c r="D32" s="38">
        <v>10.85</v>
      </c>
      <c r="E32" s="39">
        <f t="shared" si="0"/>
        <v>27</v>
      </c>
      <c r="F32" s="36">
        <v>38.06</v>
      </c>
      <c r="G32" s="60">
        <f t="shared" si="1"/>
        <v>24</v>
      </c>
      <c r="H32" s="17">
        <v>0</v>
      </c>
      <c r="I32" s="17">
        <v>275</v>
      </c>
      <c r="J32" s="17">
        <v>275</v>
      </c>
      <c r="K32" s="39">
        <f t="shared" si="2"/>
        <v>28</v>
      </c>
      <c r="L32" s="17">
        <f t="shared" si="3"/>
        <v>79</v>
      </c>
      <c r="M32" s="39">
        <f t="shared" si="4"/>
        <v>29</v>
      </c>
      <c r="N32" s="100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</row>
    <row r="33" spans="1:248" ht="17.25" customHeight="1" thickBot="1" x14ac:dyDescent="0.25">
      <c r="A33" s="37">
        <v>30</v>
      </c>
      <c r="B33" s="141" t="s">
        <v>281</v>
      </c>
      <c r="C33" s="18" t="s">
        <v>186</v>
      </c>
      <c r="D33" s="38">
        <v>10.9</v>
      </c>
      <c r="E33" s="39">
        <f t="shared" si="0"/>
        <v>28</v>
      </c>
      <c r="F33" s="36">
        <v>40.72</v>
      </c>
      <c r="G33" s="39">
        <f t="shared" si="1"/>
        <v>32</v>
      </c>
      <c r="H33" s="17">
        <v>295</v>
      </c>
      <c r="I33" s="17">
        <v>0</v>
      </c>
      <c r="J33" s="17">
        <v>295</v>
      </c>
      <c r="K33" s="39">
        <f t="shared" si="2"/>
        <v>22</v>
      </c>
      <c r="L33" s="17">
        <f t="shared" si="3"/>
        <v>82</v>
      </c>
      <c r="M33" s="39">
        <f t="shared" si="4"/>
        <v>30</v>
      </c>
      <c r="N33" s="100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</row>
    <row r="34" spans="1:248" ht="17.25" customHeight="1" thickBot="1" x14ac:dyDescent="0.25">
      <c r="A34" s="37">
        <v>31</v>
      </c>
      <c r="B34" s="141" t="s">
        <v>81</v>
      </c>
      <c r="C34" s="18" t="s">
        <v>195</v>
      </c>
      <c r="D34" s="38">
        <v>11.11</v>
      </c>
      <c r="E34" s="39">
        <f t="shared" si="0"/>
        <v>31</v>
      </c>
      <c r="F34" s="36">
        <v>39.340000000000003</v>
      </c>
      <c r="G34" s="60">
        <f t="shared" si="1"/>
        <v>29</v>
      </c>
      <c r="H34" s="17">
        <v>277</v>
      </c>
      <c r="I34" s="17">
        <v>272</v>
      </c>
      <c r="J34" s="17">
        <v>277</v>
      </c>
      <c r="K34" s="39">
        <f t="shared" si="2"/>
        <v>27</v>
      </c>
      <c r="L34" s="17">
        <f t="shared" si="3"/>
        <v>87</v>
      </c>
      <c r="M34" s="39">
        <f t="shared" si="4"/>
        <v>31</v>
      </c>
      <c r="N34" s="100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</row>
    <row r="35" spans="1:248" ht="17.25" customHeight="1" thickBot="1" x14ac:dyDescent="0.25">
      <c r="A35" s="37">
        <v>32</v>
      </c>
      <c r="B35" s="141" t="s">
        <v>206</v>
      </c>
      <c r="C35" s="18" t="s">
        <v>188</v>
      </c>
      <c r="D35" s="38">
        <v>11.06</v>
      </c>
      <c r="E35" s="39">
        <f t="shared" si="0"/>
        <v>30</v>
      </c>
      <c r="F35" s="36">
        <v>39.69</v>
      </c>
      <c r="G35" s="39">
        <f t="shared" si="1"/>
        <v>30</v>
      </c>
      <c r="H35" s="17">
        <v>260</v>
      </c>
      <c r="I35" s="17">
        <v>237</v>
      </c>
      <c r="J35" s="17">
        <v>260</v>
      </c>
      <c r="K35" s="39">
        <f t="shared" si="2"/>
        <v>31</v>
      </c>
      <c r="L35" s="17">
        <f t="shared" si="3"/>
        <v>91</v>
      </c>
      <c r="M35" s="39">
        <f t="shared" si="4"/>
        <v>32</v>
      </c>
    </row>
    <row r="36" spans="1:248" ht="17.25" customHeight="1" thickBot="1" x14ac:dyDescent="0.25">
      <c r="A36" s="37">
        <v>33</v>
      </c>
      <c r="B36" s="141" t="s">
        <v>80</v>
      </c>
      <c r="C36" s="18" t="s">
        <v>195</v>
      </c>
      <c r="D36" s="38">
        <v>11.39</v>
      </c>
      <c r="E36" s="39">
        <f t="shared" si="0"/>
        <v>34</v>
      </c>
      <c r="F36" s="36">
        <v>43.71</v>
      </c>
      <c r="G36" s="39">
        <f t="shared" si="1"/>
        <v>34</v>
      </c>
      <c r="H36" s="17">
        <v>265</v>
      </c>
      <c r="I36" s="17">
        <v>0</v>
      </c>
      <c r="J36" s="17">
        <v>265</v>
      </c>
      <c r="K36" s="39">
        <f t="shared" si="2"/>
        <v>30</v>
      </c>
      <c r="L36" s="17">
        <f t="shared" si="3"/>
        <v>98</v>
      </c>
      <c r="M36" s="39">
        <f t="shared" si="4"/>
        <v>33</v>
      </c>
    </row>
    <row r="37" spans="1:248" ht="17.25" customHeight="1" thickBot="1" x14ac:dyDescent="0.25">
      <c r="A37" s="37">
        <v>34</v>
      </c>
      <c r="B37" s="141" t="s">
        <v>215</v>
      </c>
      <c r="C37" s="18" t="s">
        <v>188</v>
      </c>
      <c r="D37" s="38">
        <v>11.33</v>
      </c>
      <c r="E37" s="39">
        <f t="shared" si="0"/>
        <v>33</v>
      </c>
      <c r="F37" s="36">
        <v>41.67</v>
      </c>
      <c r="G37" s="39">
        <f t="shared" si="1"/>
        <v>33</v>
      </c>
      <c r="H37" s="17">
        <v>0</v>
      </c>
      <c r="I37" s="17">
        <v>231</v>
      </c>
      <c r="J37" s="17">
        <v>231</v>
      </c>
      <c r="K37" s="39">
        <f t="shared" si="2"/>
        <v>35</v>
      </c>
      <c r="L37" s="17">
        <f t="shared" si="3"/>
        <v>101</v>
      </c>
      <c r="M37" s="39">
        <f t="shared" si="4"/>
        <v>34</v>
      </c>
    </row>
    <row r="38" spans="1:248" ht="17.25" customHeight="1" thickBot="1" x14ac:dyDescent="0.25">
      <c r="A38" s="37">
        <v>35</v>
      </c>
      <c r="B38" s="141" t="s">
        <v>85</v>
      </c>
      <c r="C38" s="18" t="s">
        <v>195</v>
      </c>
      <c r="D38" s="38">
        <v>11.58</v>
      </c>
      <c r="E38" s="39">
        <f t="shared" si="0"/>
        <v>35</v>
      </c>
      <c r="F38" s="36">
        <v>45.16</v>
      </c>
      <c r="G38" s="39">
        <f t="shared" si="1"/>
        <v>35</v>
      </c>
      <c r="H38" s="17">
        <v>259</v>
      </c>
      <c r="I38" s="17">
        <v>249</v>
      </c>
      <c r="J38" s="17">
        <v>259</v>
      </c>
      <c r="K38" s="39">
        <f t="shared" si="2"/>
        <v>32</v>
      </c>
      <c r="L38" s="17">
        <f t="shared" si="3"/>
        <v>102</v>
      </c>
      <c r="M38" s="39">
        <f t="shared" si="4"/>
        <v>35</v>
      </c>
    </row>
    <row r="39" spans="1:248" ht="17.25" customHeight="1" thickBot="1" x14ac:dyDescent="0.25">
      <c r="A39" s="37">
        <v>36</v>
      </c>
      <c r="B39" s="20" t="s">
        <v>207</v>
      </c>
      <c r="C39" s="18" t="s">
        <v>195</v>
      </c>
      <c r="D39" s="38">
        <v>13.36</v>
      </c>
      <c r="E39" s="39">
        <f t="shared" si="0"/>
        <v>36</v>
      </c>
      <c r="F39" s="36">
        <v>50.19</v>
      </c>
      <c r="G39" s="39">
        <f t="shared" si="1"/>
        <v>36</v>
      </c>
      <c r="H39" s="17">
        <v>0</v>
      </c>
      <c r="I39" s="17">
        <v>213</v>
      </c>
      <c r="J39" s="17">
        <v>213</v>
      </c>
      <c r="K39" s="39">
        <f t="shared" si="2"/>
        <v>36</v>
      </c>
      <c r="L39" s="17">
        <f t="shared" si="3"/>
        <v>108</v>
      </c>
      <c r="M39" s="39">
        <f t="shared" si="4"/>
        <v>36</v>
      </c>
    </row>
    <row r="40" spans="1:248" ht="15" customHeight="1" x14ac:dyDescent="0.2">
      <c r="A40" s="45"/>
      <c r="B40" s="145"/>
      <c r="C40" s="146"/>
      <c r="D40" s="146"/>
      <c r="E40" s="83"/>
      <c r="F40" s="147"/>
      <c r="G40" s="83"/>
      <c r="H40" s="146"/>
      <c r="I40" s="146"/>
      <c r="J40" s="146"/>
      <c r="K40" s="83"/>
      <c r="L40" s="2"/>
      <c r="M40" s="83"/>
    </row>
    <row r="41" spans="1:248" ht="15" customHeight="1" thickBot="1" x14ac:dyDescent="0.25">
      <c r="B41" s="148"/>
    </row>
    <row r="42" spans="1:248" ht="15" customHeight="1" thickBot="1" x14ac:dyDescent="0.25">
      <c r="A42" s="149">
        <v>37</v>
      </c>
      <c r="B42" s="144" t="s">
        <v>279</v>
      </c>
      <c r="C42" s="126" t="s">
        <v>186</v>
      </c>
      <c r="D42" s="150">
        <v>10.54</v>
      </c>
      <c r="E42" s="126"/>
      <c r="F42" s="133">
        <v>36.630000000000003</v>
      </c>
      <c r="G42" s="126"/>
      <c r="H42" s="126">
        <v>315</v>
      </c>
      <c r="I42" s="126">
        <v>280</v>
      </c>
      <c r="J42" s="126">
        <v>315</v>
      </c>
      <c r="K42" s="126"/>
      <c r="L42" s="126"/>
      <c r="M42" s="126"/>
    </row>
    <row r="43" spans="1:248" ht="15" customHeight="1" thickBot="1" x14ac:dyDescent="0.25">
      <c r="A43" s="149">
        <v>38</v>
      </c>
      <c r="B43" s="125" t="s">
        <v>282</v>
      </c>
      <c r="C43" s="126" t="s">
        <v>186</v>
      </c>
      <c r="D43" s="150">
        <v>11.08</v>
      </c>
      <c r="E43" s="126"/>
      <c r="F43" s="133">
        <v>38.24</v>
      </c>
      <c r="G43" s="126"/>
      <c r="H43" s="126">
        <v>260</v>
      </c>
      <c r="I43" s="126">
        <v>0</v>
      </c>
      <c r="J43" s="126">
        <v>260</v>
      </c>
      <c r="K43" s="126"/>
      <c r="L43" s="126"/>
      <c r="M43" s="126"/>
    </row>
    <row r="44" spans="1:248" ht="15" customHeight="1" thickBot="1" x14ac:dyDescent="0.25">
      <c r="A44" s="149">
        <v>39</v>
      </c>
      <c r="B44" s="125" t="s">
        <v>283</v>
      </c>
      <c r="C44" s="126" t="s">
        <v>186</v>
      </c>
      <c r="D44" s="150">
        <v>11.64</v>
      </c>
      <c r="E44" s="126"/>
      <c r="F44" s="133">
        <v>42.02</v>
      </c>
      <c r="G44" s="126"/>
      <c r="H44" s="126">
        <v>228</v>
      </c>
      <c r="I44" s="126">
        <v>245</v>
      </c>
      <c r="J44" s="126">
        <v>245</v>
      </c>
      <c r="K44" s="126"/>
      <c r="L44" s="126"/>
      <c r="M44" s="126"/>
    </row>
  </sheetData>
  <sortState ref="B4:M39">
    <sortCondition ref="M4:M39"/>
  </sortState>
  <hyperlinks>
    <hyperlink ref="B36" r:id="rId1" display="https://online.atletika.cz/vysledky-atleta/2019/10000029221"/>
    <hyperlink ref="B16" r:id="rId2" display="https://online.atletika.cz/vysledky-atleta/2019/10000029212"/>
    <hyperlink ref="B23" r:id="rId3" display="https://online.atletika.cz/vysledky-atleta/2019/10000105722"/>
    <hyperlink ref="B28" r:id="rId4" display="https://online.atletika.cz/vysledky-atleta/2019/10000029447"/>
    <hyperlink ref="B6" r:id="rId5" display="https://online.atletika.cz/vysledky-atleta/2019/10000029346"/>
    <hyperlink ref="B14" r:id="rId6" display="https://online.atletika.cz/vysledky-atleta/2019/10000029198"/>
    <hyperlink ref="B10" r:id="rId7" display="https://online.atletika.cz/vysledky-atleta/2019/10000029362"/>
    <hyperlink ref="B31" r:id="rId8" display="https://online.atletika.cz/vysledky-atleta/2019/10000029422"/>
    <hyperlink ref="B11" r:id="rId9" display="https://online.atletika.cz/vysledky-atleta/2019/10000029354"/>
    <hyperlink ref="B35" r:id="rId10" display="https://online.atletika.cz/vysledky-atleta/2019/10000111645"/>
    <hyperlink ref="B30" r:id="rId11" display="https://online.atletika.cz/vysledky-atleta/2019/10000029386"/>
    <hyperlink ref="B7" r:id="rId12" display="https://online.atletika.cz/vysledky-atleta/2019/10000095551"/>
    <hyperlink ref="B12" r:id="rId13" display="https://online.atletika.cz/vysledky-atleta/2019/10000029225"/>
    <hyperlink ref="B15" r:id="rId14" display="https://online.atletika.cz/vysledky-atleta/2019/10000029187"/>
    <hyperlink ref="B4" r:id="rId15" display="https://online.atletika.cz/vysledky-atleta/2019/10000029339"/>
    <hyperlink ref="B24" r:id="rId16" display="https://online.atletika.cz/vysledky-atleta/2019/10000029222"/>
    <hyperlink ref="B38" r:id="rId17" display="https://online.atletika.cz/vysledky-atleta/2019/10000029311"/>
    <hyperlink ref="B25" r:id="rId18" display="https://online.atletika.cz/vysledky-atleta/2019/10000111733"/>
    <hyperlink ref="B22" r:id="rId19" display="https://online.atletika.cz/vysledky-atleta/2019/10000029438"/>
    <hyperlink ref="B18" r:id="rId20" display="https://online.atletika.cz/vysledky-atleta/2019/10000029359"/>
    <hyperlink ref="B20" r:id="rId21" display="https://online.atletika.cz/vysledky-atleta/2019/10000097927"/>
    <hyperlink ref="B27" r:id="rId22" display="https://online.atletika.cz/vysledky-atleta/2019/10000029322"/>
    <hyperlink ref="B37" r:id="rId23" display="https://online.atletika.cz/vysledky-atleta/2019/10000029434"/>
    <hyperlink ref="B29" r:id="rId24" display="https://online.atletika.cz/vysledky-atleta/2019/10000085103"/>
    <hyperlink ref="B17" r:id="rId25" display="https://online.atletika.cz/vysledky-atleta/2019/10000029341"/>
    <hyperlink ref="B26" r:id="rId26" display="https://online.atletika.cz/vysledky-atleta/2019/10000029234"/>
    <hyperlink ref="B21" r:id="rId27" display="https://online.atletika.cz/vysledky-atleta/2019/10000029365"/>
    <hyperlink ref="B19" r:id="rId28" display="https://online.atletika.cz/vysledky-atleta/2019/10000112679"/>
    <hyperlink ref="B8" r:id="rId29" display="https://online.atletika.cz/vysledky-atleta/2019/10000029389"/>
    <hyperlink ref="B5" r:id="rId30" display="https://online.atletika.cz/vysledky-atleta/2019/10000029136"/>
    <hyperlink ref="O6" r:id="rId31" display="https://online.atletika.cz/vysledky-atleta/2019/10000029346"/>
    <hyperlink ref="O10" r:id="rId32" display="https://online.atletika.cz/vysledky-atleta/2019/10000029362"/>
    <hyperlink ref="O11" r:id="rId33" display="https://online.atletika.cz/vysledky-atleta/2019/10000029354"/>
    <hyperlink ref="O7" r:id="rId34" display="https://online.atletika.cz/vysledky-atleta/2019/10000095551"/>
    <hyperlink ref="O12" r:id="rId35" display="https://online.atletika.cz/vysledky-atleta/2019/10000029225"/>
    <hyperlink ref="O4" r:id="rId36" display="https://online.atletika.cz/vysledky-atleta/2019/10000029339"/>
    <hyperlink ref="O8" r:id="rId37" display="https://online.atletika.cz/vysledky-atleta/2019/10000029389"/>
    <hyperlink ref="O5" r:id="rId38" display="https://online.atletika.cz/vysledky-atleta/2019/10000029136"/>
  </hyperlinks>
  <pageMargins left="0.7" right="0.7" top="0.78740200000000005" bottom="0.78740200000000005" header="0.3" footer="0.3"/>
  <pageSetup scale="69" fitToWidth="0" orientation="landscape" r:id="rId39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6"/>
  <sheetViews>
    <sheetView showGridLines="0" zoomScaleNormal="100" workbookViewId="0">
      <selection activeCell="H3" sqref="H3:M3"/>
    </sheetView>
  </sheetViews>
  <sheetFormatPr defaultColWidth="8.85546875" defaultRowHeight="15" customHeight="1" x14ac:dyDescent="0.2"/>
  <cols>
    <col min="1" max="1" width="3.5703125" style="103" customWidth="1"/>
    <col min="2" max="2" width="19.85546875" style="104" customWidth="1"/>
    <col min="3" max="3" width="8.28515625" style="104" customWidth="1"/>
    <col min="4" max="4" width="8.28515625" style="103" customWidth="1"/>
    <col min="5" max="5" width="4.85546875" style="103" customWidth="1"/>
    <col min="6" max="6" width="9.140625" style="103" customWidth="1"/>
    <col min="7" max="7" width="5.28515625" style="103" customWidth="1"/>
    <col min="8" max="10" width="7.140625" style="103" customWidth="1"/>
    <col min="11" max="11" width="4.42578125" style="103" customWidth="1"/>
    <col min="12" max="13" width="7.5703125" style="103" customWidth="1"/>
    <col min="14" max="14" width="8.85546875" style="103" customWidth="1"/>
    <col min="15" max="15" width="21.7109375" style="103" customWidth="1"/>
    <col min="16" max="16" width="17.28515625" style="107" customWidth="1"/>
    <col min="17" max="249" width="8.85546875" style="103" customWidth="1"/>
    <col min="250" max="16384" width="8.85546875" style="94"/>
  </cols>
  <sheetData>
    <row r="1" spans="1:249" ht="20.45" customHeight="1" x14ac:dyDescent="0.2">
      <c r="A1" s="65"/>
      <c r="B1" s="122"/>
      <c r="C1" s="44"/>
      <c r="D1" s="67"/>
      <c r="E1" s="44"/>
      <c r="F1" s="113"/>
      <c r="G1" s="44"/>
      <c r="H1" s="69"/>
      <c r="I1" s="91"/>
      <c r="J1" s="91"/>
      <c r="K1" s="70"/>
      <c r="L1" s="92"/>
      <c r="M1" s="93"/>
      <c r="N1" s="94"/>
      <c r="O1" s="94"/>
      <c r="P1" s="95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</row>
    <row r="2" spans="1:249" ht="14.1" customHeight="1" thickBot="1" x14ac:dyDescent="0.25">
      <c r="A2" s="71"/>
      <c r="B2" s="123"/>
      <c r="C2" s="45"/>
      <c r="D2" s="73"/>
      <c r="E2" s="45"/>
      <c r="F2" s="114"/>
      <c r="G2" s="45"/>
      <c r="H2" s="2"/>
      <c r="I2" s="75"/>
      <c r="J2" s="76"/>
      <c r="K2" s="77"/>
      <c r="L2" s="78"/>
      <c r="M2" s="1" t="s">
        <v>60</v>
      </c>
      <c r="N2" s="94"/>
      <c r="O2" s="94"/>
      <c r="P2" s="95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</row>
    <row r="3" spans="1:249" ht="35.25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179</v>
      </c>
      <c r="G3" s="14" t="s">
        <v>4</v>
      </c>
      <c r="H3" s="175" t="s">
        <v>5</v>
      </c>
      <c r="I3" s="175" t="s">
        <v>6</v>
      </c>
      <c r="J3" s="175" t="s">
        <v>7</v>
      </c>
      <c r="K3" s="176" t="s">
        <v>4</v>
      </c>
      <c r="L3" s="176" t="s">
        <v>8</v>
      </c>
      <c r="M3" s="175" t="s">
        <v>9</v>
      </c>
      <c r="N3" s="94"/>
      <c r="O3" s="94"/>
      <c r="P3" s="95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</row>
    <row r="4" spans="1:249" ht="17.25" customHeight="1" thickBot="1" x14ac:dyDescent="0.25">
      <c r="A4" s="37">
        <v>1</v>
      </c>
      <c r="B4" s="153" t="s">
        <v>36</v>
      </c>
      <c r="C4" s="16" t="s">
        <v>181</v>
      </c>
      <c r="D4" s="38">
        <v>9.56</v>
      </c>
      <c r="E4" s="39">
        <f t="shared" ref="E4:E24" si="0">RANK(D4,$D$4:$D$24,1)</f>
        <v>2</v>
      </c>
      <c r="F4" s="36">
        <v>32.33</v>
      </c>
      <c r="G4" s="39">
        <f t="shared" ref="G4:G24" si="1">RANK(F4,$F$4:$F$24,1)</f>
        <v>1</v>
      </c>
      <c r="H4" s="17">
        <v>0</v>
      </c>
      <c r="I4" s="17">
        <v>376</v>
      </c>
      <c r="J4" s="17">
        <v>376</v>
      </c>
      <c r="K4" s="39">
        <f t="shared" ref="K4:K24" si="2">RANK(J4,$J$4:$J$24,0)</f>
        <v>1</v>
      </c>
      <c r="L4" s="17">
        <f t="shared" ref="L4:L24" si="3">SUM(E4,G4,K4)</f>
        <v>4</v>
      </c>
      <c r="M4" s="40">
        <f t="shared" ref="M4:M24" si="4">RANK(L4,$L$4:$L$24,1)</f>
        <v>1</v>
      </c>
      <c r="N4" s="94"/>
      <c r="O4" s="154" t="s">
        <v>36</v>
      </c>
      <c r="P4" s="8" t="s">
        <v>181</v>
      </c>
      <c r="Q4" s="155">
        <v>11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</row>
    <row r="5" spans="1:249" ht="17.25" customHeight="1" thickBot="1" x14ac:dyDescent="0.25">
      <c r="A5" s="37">
        <v>2</v>
      </c>
      <c r="B5" s="153" t="s">
        <v>92</v>
      </c>
      <c r="C5" s="16" t="s">
        <v>195</v>
      </c>
      <c r="D5" s="38">
        <v>9.59</v>
      </c>
      <c r="E5" s="39">
        <f t="shared" si="0"/>
        <v>3</v>
      </c>
      <c r="F5" s="36">
        <v>32.93</v>
      </c>
      <c r="G5" s="39">
        <f t="shared" si="1"/>
        <v>2</v>
      </c>
      <c r="H5" s="17">
        <v>359</v>
      </c>
      <c r="I5" s="17">
        <v>350</v>
      </c>
      <c r="J5" s="17">
        <v>359</v>
      </c>
      <c r="K5" s="39">
        <f t="shared" si="2"/>
        <v>2</v>
      </c>
      <c r="L5" s="17">
        <f t="shared" si="3"/>
        <v>7</v>
      </c>
      <c r="M5" s="41">
        <f t="shared" si="4"/>
        <v>2</v>
      </c>
      <c r="N5" s="94"/>
      <c r="O5" s="154" t="s">
        <v>92</v>
      </c>
      <c r="P5" s="8" t="s">
        <v>195</v>
      </c>
      <c r="Q5" s="155">
        <v>9</v>
      </c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</row>
    <row r="6" spans="1:249" ht="17.25" customHeight="1" thickBot="1" x14ac:dyDescent="0.25">
      <c r="A6" s="37">
        <v>3</v>
      </c>
      <c r="B6" s="153" t="s">
        <v>103</v>
      </c>
      <c r="C6" s="16" t="s">
        <v>188</v>
      </c>
      <c r="D6" s="38">
        <v>9.52</v>
      </c>
      <c r="E6" s="39">
        <f t="shared" si="0"/>
        <v>1</v>
      </c>
      <c r="F6" s="36">
        <v>32.99</v>
      </c>
      <c r="G6" s="42">
        <f t="shared" si="1"/>
        <v>3</v>
      </c>
      <c r="H6" s="17">
        <v>293</v>
      </c>
      <c r="I6" s="17">
        <v>320</v>
      </c>
      <c r="J6" s="17">
        <v>320</v>
      </c>
      <c r="K6" s="39">
        <f t="shared" si="2"/>
        <v>7</v>
      </c>
      <c r="L6" s="17">
        <f t="shared" si="3"/>
        <v>11</v>
      </c>
      <c r="M6" s="43">
        <f t="shared" si="4"/>
        <v>3</v>
      </c>
      <c r="N6" s="94"/>
      <c r="O6" s="154" t="s">
        <v>103</v>
      </c>
      <c r="P6" s="8" t="s">
        <v>188</v>
      </c>
      <c r="Q6" s="155">
        <v>8</v>
      </c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</row>
    <row r="7" spans="1:249" ht="17.25" customHeight="1" thickBot="1" x14ac:dyDescent="0.25">
      <c r="A7" s="37">
        <v>4</v>
      </c>
      <c r="B7" s="153" t="s">
        <v>102</v>
      </c>
      <c r="C7" s="16" t="s">
        <v>188</v>
      </c>
      <c r="D7" s="38">
        <v>9.77</v>
      </c>
      <c r="E7" s="39">
        <f t="shared" si="0"/>
        <v>4</v>
      </c>
      <c r="F7" s="36">
        <v>33.549999999999997</v>
      </c>
      <c r="G7" s="42">
        <f t="shared" si="1"/>
        <v>4</v>
      </c>
      <c r="H7" s="17">
        <v>0</v>
      </c>
      <c r="I7" s="17">
        <v>340</v>
      </c>
      <c r="J7" s="17">
        <v>340</v>
      </c>
      <c r="K7" s="39">
        <f t="shared" si="2"/>
        <v>3</v>
      </c>
      <c r="L7" s="17">
        <f t="shared" si="3"/>
        <v>11</v>
      </c>
      <c r="M7" s="39">
        <f t="shared" si="4"/>
        <v>3</v>
      </c>
      <c r="N7" s="94"/>
      <c r="O7" s="154" t="s">
        <v>102</v>
      </c>
      <c r="P7" s="8" t="s">
        <v>188</v>
      </c>
      <c r="Q7" s="155">
        <v>7</v>
      </c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</row>
    <row r="8" spans="1:249" ht="17.25" customHeight="1" thickBot="1" x14ac:dyDescent="0.25">
      <c r="A8" s="37">
        <v>5</v>
      </c>
      <c r="B8" s="153" t="s">
        <v>101</v>
      </c>
      <c r="C8" s="16" t="s">
        <v>190</v>
      </c>
      <c r="D8" s="38">
        <v>10.199999999999999</v>
      </c>
      <c r="E8" s="39">
        <f t="shared" si="0"/>
        <v>7</v>
      </c>
      <c r="F8" s="36">
        <v>34.6</v>
      </c>
      <c r="G8" s="42">
        <f t="shared" si="1"/>
        <v>7</v>
      </c>
      <c r="H8" s="17">
        <v>326</v>
      </c>
      <c r="I8" s="17">
        <v>329</v>
      </c>
      <c r="J8" s="17">
        <v>329</v>
      </c>
      <c r="K8" s="39">
        <f t="shared" si="2"/>
        <v>6</v>
      </c>
      <c r="L8" s="17">
        <f t="shared" si="3"/>
        <v>20</v>
      </c>
      <c r="M8" s="39">
        <f t="shared" si="4"/>
        <v>5</v>
      </c>
      <c r="N8" s="94"/>
      <c r="O8" s="154" t="s">
        <v>101</v>
      </c>
      <c r="P8" s="8" t="s">
        <v>190</v>
      </c>
      <c r="Q8" s="155">
        <v>6</v>
      </c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</row>
    <row r="9" spans="1:249" ht="17.25" customHeight="1" thickBot="1" x14ac:dyDescent="0.25">
      <c r="A9" s="37">
        <v>6</v>
      </c>
      <c r="B9" s="153" t="s">
        <v>35</v>
      </c>
      <c r="C9" s="16" t="s">
        <v>181</v>
      </c>
      <c r="D9" s="38">
        <v>10.08</v>
      </c>
      <c r="E9" s="39">
        <f t="shared" si="0"/>
        <v>6</v>
      </c>
      <c r="F9" s="36">
        <v>35.81</v>
      </c>
      <c r="G9" s="42">
        <f t="shared" si="1"/>
        <v>9</v>
      </c>
      <c r="H9" s="17">
        <v>332</v>
      </c>
      <c r="I9" s="17">
        <v>321</v>
      </c>
      <c r="J9" s="17">
        <v>332</v>
      </c>
      <c r="K9" s="39">
        <f t="shared" si="2"/>
        <v>5</v>
      </c>
      <c r="L9" s="17">
        <f t="shared" si="3"/>
        <v>20</v>
      </c>
      <c r="M9" s="39">
        <f t="shared" si="4"/>
        <v>5</v>
      </c>
      <c r="N9" s="94"/>
      <c r="O9" s="154" t="s">
        <v>35</v>
      </c>
      <c r="P9" s="8" t="s">
        <v>181</v>
      </c>
      <c r="Q9" s="155">
        <v>5</v>
      </c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</row>
    <row r="10" spans="1:249" ht="17.25" customHeight="1" thickBot="1" x14ac:dyDescent="0.25">
      <c r="A10" s="37">
        <v>7</v>
      </c>
      <c r="B10" s="153" t="s">
        <v>95</v>
      </c>
      <c r="C10" s="16" t="s">
        <v>181</v>
      </c>
      <c r="D10" s="38">
        <v>10.26</v>
      </c>
      <c r="E10" s="39">
        <f t="shared" si="0"/>
        <v>8</v>
      </c>
      <c r="F10" s="36">
        <v>36.79</v>
      </c>
      <c r="G10" s="39">
        <f t="shared" si="1"/>
        <v>11</v>
      </c>
      <c r="H10" s="17">
        <v>278</v>
      </c>
      <c r="I10" s="17">
        <v>334</v>
      </c>
      <c r="J10" s="17">
        <v>334</v>
      </c>
      <c r="K10" s="39">
        <f t="shared" si="2"/>
        <v>4</v>
      </c>
      <c r="L10" s="17">
        <f t="shared" si="3"/>
        <v>23</v>
      </c>
      <c r="M10" s="39">
        <f t="shared" si="4"/>
        <v>7</v>
      </c>
      <c r="N10" s="94"/>
      <c r="O10" s="154" t="s">
        <v>95</v>
      </c>
      <c r="P10" s="8" t="s">
        <v>181</v>
      </c>
      <c r="Q10" s="155">
        <v>4</v>
      </c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</row>
    <row r="11" spans="1:249" ht="17.25" customHeight="1" thickBot="1" x14ac:dyDescent="0.25">
      <c r="A11" s="37">
        <v>8</v>
      </c>
      <c r="B11" s="153" t="s">
        <v>97</v>
      </c>
      <c r="C11" s="16" t="s">
        <v>195</v>
      </c>
      <c r="D11" s="38">
        <v>9.83</v>
      </c>
      <c r="E11" s="39">
        <f t="shared" si="0"/>
        <v>5</v>
      </c>
      <c r="F11" s="36">
        <v>34.19</v>
      </c>
      <c r="G11" s="39">
        <f t="shared" si="1"/>
        <v>6</v>
      </c>
      <c r="H11" s="17">
        <v>0</v>
      </c>
      <c r="I11" s="17">
        <v>264</v>
      </c>
      <c r="J11" s="17">
        <v>264</v>
      </c>
      <c r="K11" s="39">
        <f t="shared" si="2"/>
        <v>16</v>
      </c>
      <c r="L11" s="17">
        <f t="shared" si="3"/>
        <v>27</v>
      </c>
      <c r="M11" s="39">
        <f t="shared" si="4"/>
        <v>8</v>
      </c>
      <c r="N11" s="94"/>
      <c r="O11" s="154" t="s">
        <v>97</v>
      </c>
      <c r="P11" s="8" t="s">
        <v>195</v>
      </c>
      <c r="Q11" s="155">
        <v>3</v>
      </c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</row>
    <row r="12" spans="1:249" ht="17.25" customHeight="1" thickBot="1" x14ac:dyDescent="0.25">
      <c r="A12" s="37">
        <v>9</v>
      </c>
      <c r="B12" s="153" t="s">
        <v>94</v>
      </c>
      <c r="C12" s="16" t="s">
        <v>195</v>
      </c>
      <c r="D12" s="38">
        <v>10.56</v>
      </c>
      <c r="E12" s="39">
        <f t="shared" si="0"/>
        <v>12</v>
      </c>
      <c r="F12" s="36">
        <v>36.520000000000003</v>
      </c>
      <c r="G12" s="39">
        <f t="shared" si="1"/>
        <v>10</v>
      </c>
      <c r="H12" s="17">
        <v>313</v>
      </c>
      <c r="I12" s="17">
        <v>0</v>
      </c>
      <c r="J12" s="17">
        <v>313</v>
      </c>
      <c r="K12" s="39">
        <f t="shared" si="2"/>
        <v>8</v>
      </c>
      <c r="L12" s="17">
        <f t="shared" si="3"/>
        <v>30</v>
      </c>
      <c r="M12" s="39">
        <f t="shared" si="4"/>
        <v>9</v>
      </c>
      <c r="N12" s="94"/>
      <c r="O12" s="154" t="s">
        <v>94</v>
      </c>
      <c r="P12" s="8" t="s">
        <v>195</v>
      </c>
      <c r="Q12" s="155">
        <v>2</v>
      </c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</row>
    <row r="13" spans="1:249" ht="17.25" customHeight="1" thickBot="1" x14ac:dyDescent="0.25">
      <c r="A13" s="37">
        <v>10</v>
      </c>
      <c r="B13" s="153" t="s">
        <v>43</v>
      </c>
      <c r="C13" s="16" t="s">
        <v>195</v>
      </c>
      <c r="D13" s="38">
        <v>10.42</v>
      </c>
      <c r="E13" s="39">
        <f t="shared" si="0"/>
        <v>11</v>
      </c>
      <c r="F13" s="36">
        <v>35.619999999999997</v>
      </c>
      <c r="G13" s="39">
        <f t="shared" si="1"/>
        <v>8</v>
      </c>
      <c r="H13" s="17">
        <v>274</v>
      </c>
      <c r="I13" s="17">
        <v>283</v>
      </c>
      <c r="J13" s="17">
        <v>283</v>
      </c>
      <c r="K13" s="39">
        <f t="shared" si="2"/>
        <v>12</v>
      </c>
      <c r="L13" s="17">
        <f t="shared" si="3"/>
        <v>31</v>
      </c>
      <c r="M13" s="39">
        <f t="shared" si="4"/>
        <v>10</v>
      </c>
      <c r="N13" s="94"/>
      <c r="O13" s="154" t="s">
        <v>43</v>
      </c>
      <c r="P13" s="8" t="s">
        <v>195</v>
      </c>
      <c r="Q13" s="155">
        <v>1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</row>
    <row r="14" spans="1:249" ht="17.25" customHeight="1" thickBot="1" x14ac:dyDescent="0.25">
      <c r="A14" s="37">
        <v>11</v>
      </c>
      <c r="B14" s="153" t="s">
        <v>99</v>
      </c>
      <c r="C14" s="16" t="s">
        <v>190</v>
      </c>
      <c r="D14" s="38">
        <v>10.4</v>
      </c>
      <c r="E14" s="39">
        <f t="shared" si="0"/>
        <v>10</v>
      </c>
      <c r="F14" s="36">
        <v>33.83</v>
      </c>
      <c r="G14" s="39">
        <f t="shared" si="1"/>
        <v>5</v>
      </c>
      <c r="H14" s="17">
        <v>262</v>
      </c>
      <c r="I14" s="17">
        <v>0</v>
      </c>
      <c r="J14" s="17">
        <v>262</v>
      </c>
      <c r="K14" s="39">
        <f t="shared" si="2"/>
        <v>18</v>
      </c>
      <c r="L14" s="17">
        <f t="shared" si="3"/>
        <v>33</v>
      </c>
      <c r="M14" s="39">
        <f t="shared" si="4"/>
        <v>11</v>
      </c>
      <c r="N14" s="94"/>
      <c r="O14" s="100"/>
      <c r="P14" s="101"/>
      <c r="Q14" s="100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</row>
    <row r="15" spans="1:249" ht="17.25" customHeight="1" thickBot="1" x14ac:dyDescent="0.25">
      <c r="A15" s="37">
        <v>12</v>
      </c>
      <c r="B15" s="153" t="s">
        <v>62</v>
      </c>
      <c r="C15" s="16" t="s">
        <v>181</v>
      </c>
      <c r="D15" s="37">
        <v>11.05</v>
      </c>
      <c r="E15" s="39">
        <f t="shared" si="0"/>
        <v>16</v>
      </c>
      <c r="F15" s="36">
        <v>37.729999999999997</v>
      </c>
      <c r="G15" s="39">
        <f t="shared" si="1"/>
        <v>13</v>
      </c>
      <c r="H15" s="17">
        <v>307</v>
      </c>
      <c r="I15" s="17">
        <v>0</v>
      </c>
      <c r="J15" s="17">
        <v>307</v>
      </c>
      <c r="K15" s="39">
        <f t="shared" si="2"/>
        <v>9</v>
      </c>
      <c r="L15" s="17">
        <f t="shared" si="3"/>
        <v>38</v>
      </c>
      <c r="M15" s="39">
        <f t="shared" si="4"/>
        <v>12</v>
      </c>
      <c r="N15" s="94"/>
      <c r="O15" s="100"/>
      <c r="P15" s="101"/>
      <c r="Q15" s="100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</row>
    <row r="16" spans="1:249" ht="17.25" customHeight="1" thickBot="1" x14ac:dyDescent="0.25">
      <c r="A16" s="37">
        <v>13</v>
      </c>
      <c r="B16" s="153" t="s">
        <v>253</v>
      </c>
      <c r="C16" s="16" t="s">
        <v>190</v>
      </c>
      <c r="D16" s="38">
        <v>11</v>
      </c>
      <c r="E16" s="39">
        <f t="shared" si="0"/>
        <v>14</v>
      </c>
      <c r="F16" s="36">
        <v>38.630000000000003</v>
      </c>
      <c r="G16" s="39">
        <f t="shared" si="1"/>
        <v>15</v>
      </c>
      <c r="H16" s="17">
        <v>286</v>
      </c>
      <c r="I16" s="17">
        <v>277</v>
      </c>
      <c r="J16" s="17">
        <v>286</v>
      </c>
      <c r="K16" s="39">
        <f t="shared" si="2"/>
        <v>11</v>
      </c>
      <c r="L16" s="17">
        <f t="shared" si="3"/>
        <v>40</v>
      </c>
      <c r="M16" s="39">
        <f t="shared" si="4"/>
        <v>13</v>
      </c>
      <c r="N16" s="94"/>
      <c r="O16" s="100"/>
      <c r="P16" s="101"/>
      <c r="Q16" s="100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</row>
    <row r="17" spans="1:249" ht="17.25" customHeight="1" thickBot="1" x14ac:dyDescent="0.25">
      <c r="A17" s="37">
        <v>14</v>
      </c>
      <c r="B17" s="153" t="s">
        <v>44</v>
      </c>
      <c r="C17" s="16" t="s">
        <v>195</v>
      </c>
      <c r="D17" s="37">
        <v>10.36</v>
      </c>
      <c r="E17" s="39">
        <f t="shared" si="0"/>
        <v>9</v>
      </c>
      <c r="F17" s="36">
        <v>36.79</v>
      </c>
      <c r="G17" s="39">
        <f t="shared" si="1"/>
        <v>11</v>
      </c>
      <c r="H17" s="17">
        <v>234</v>
      </c>
      <c r="I17" s="17">
        <v>0</v>
      </c>
      <c r="J17" s="17">
        <v>234</v>
      </c>
      <c r="K17" s="39">
        <f t="shared" si="2"/>
        <v>21</v>
      </c>
      <c r="L17" s="17">
        <f t="shared" si="3"/>
        <v>41</v>
      </c>
      <c r="M17" s="39">
        <f t="shared" si="4"/>
        <v>14</v>
      </c>
      <c r="N17" s="94"/>
      <c r="O17" s="94"/>
      <c r="P17" s="95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</row>
    <row r="18" spans="1:249" ht="17.25" customHeight="1" thickBot="1" x14ac:dyDescent="0.25">
      <c r="A18" s="37">
        <v>15</v>
      </c>
      <c r="B18" s="153" t="s">
        <v>16</v>
      </c>
      <c r="C18" s="16" t="s">
        <v>190</v>
      </c>
      <c r="D18" s="38">
        <v>10.78</v>
      </c>
      <c r="E18" s="39">
        <f t="shared" si="0"/>
        <v>13</v>
      </c>
      <c r="F18" s="36">
        <v>38.659999999999997</v>
      </c>
      <c r="G18" s="42">
        <f t="shared" si="1"/>
        <v>16</v>
      </c>
      <c r="H18" s="17">
        <v>274</v>
      </c>
      <c r="I18" s="17">
        <v>278</v>
      </c>
      <c r="J18" s="17">
        <v>278</v>
      </c>
      <c r="K18" s="39">
        <f t="shared" si="2"/>
        <v>13</v>
      </c>
      <c r="L18" s="17">
        <f t="shared" si="3"/>
        <v>42</v>
      </c>
      <c r="M18" s="39">
        <f t="shared" si="4"/>
        <v>15</v>
      </c>
      <c r="N18" s="94"/>
      <c r="O18" s="94"/>
      <c r="P18" s="95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</row>
    <row r="19" spans="1:249" ht="17.25" customHeight="1" thickBot="1" x14ac:dyDescent="0.25">
      <c r="A19" s="37">
        <v>16</v>
      </c>
      <c r="B19" s="153" t="s">
        <v>198</v>
      </c>
      <c r="C19" s="16" t="s">
        <v>188</v>
      </c>
      <c r="D19" s="38">
        <v>11</v>
      </c>
      <c r="E19" s="39">
        <f t="shared" si="0"/>
        <v>14</v>
      </c>
      <c r="F19" s="36">
        <v>42.64</v>
      </c>
      <c r="G19" s="42">
        <f t="shared" si="1"/>
        <v>18</v>
      </c>
      <c r="H19" s="17">
        <v>0</v>
      </c>
      <c r="I19" s="17">
        <v>295</v>
      </c>
      <c r="J19" s="17">
        <v>295</v>
      </c>
      <c r="K19" s="39">
        <f t="shared" si="2"/>
        <v>10</v>
      </c>
      <c r="L19" s="17">
        <f t="shared" si="3"/>
        <v>42</v>
      </c>
      <c r="M19" s="39">
        <f t="shared" si="4"/>
        <v>15</v>
      </c>
      <c r="N19" s="94"/>
      <c r="O19" s="94"/>
      <c r="P19" s="95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</row>
    <row r="20" spans="1:249" ht="17.25" customHeight="1" thickBot="1" x14ac:dyDescent="0.25">
      <c r="A20" s="37">
        <v>17</v>
      </c>
      <c r="B20" s="153" t="s">
        <v>100</v>
      </c>
      <c r="C20" s="16" t="s">
        <v>190</v>
      </c>
      <c r="D20" s="38">
        <v>11.08</v>
      </c>
      <c r="E20" s="39">
        <f t="shared" si="0"/>
        <v>18</v>
      </c>
      <c r="F20" s="36">
        <v>40.409999999999997</v>
      </c>
      <c r="G20" s="39">
        <f t="shared" si="1"/>
        <v>17</v>
      </c>
      <c r="H20" s="17">
        <v>0</v>
      </c>
      <c r="I20" s="17">
        <v>278</v>
      </c>
      <c r="J20" s="17">
        <v>278</v>
      </c>
      <c r="K20" s="39">
        <f t="shared" si="2"/>
        <v>13</v>
      </c>
      <c r="L20" s="17">
        <f t="shared" si="3"/>
        <v>48</v>
      </c>
      <c r="M20" s="39">
        <f t="shared" si="4"/>
        <v>17</v>
      </c>
      <c r="N20" s="94"/>
      <c r="O20" s="94"/>
      <c r="P20" s="95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</row>
    <row r="21" spans="1:249" ht="17.25" customHeight="1" thickBot="1" x14ac:dyDescent="0.25">
      <c r="A21" s="37">
        <v>18</v>
      </c>
      <c r="B21" s="153" t="s">
        <v>91</v>
      </c>
      <c r="C21" s="16" t="s">
        <v>190</v>
      </c>
      <c r="D21" s="38">
        <v>11.07</v>
      </c>
      <c r="E21" s="39">
        <f t="shared" si="0"/>
        <v>17</v>
      </c>
      <c r="F21" s="36">
        <v>38.340000000000003</v>
      </c>
      <c r="G21" s="39">
        <f t="shared" si="1"/>
        <v>14</v>
      </c>
      <c r="H21" s="17">
        <v>255</v>
      </c>
      <c r="I21" s="17">
        <v>258</v>
      </c>
      <c r="J21" s="17">
        <v>258</v>
      </c>
      <c r="K21" s="39">
        <f t="shared" si="2"/>
        <v>20</v>
      </c>
      <c r="L21" s="17">
        <f t="shared" si="3"/>
        <v>51</v>
      </c>
      <c r="M21" s="39">
        <f t="shared" si="4"/>
        <v>18</v>
      </c>
      <c r="N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</row>
    <row r="22" spans="1:249" ht="17.25" customHeight="1" thickBot="1" x14ac:dyDescent="0.25">
      <c r="A22" s="37">
        <v>19</v>
      </c>
      <c r="B22" s="153" t="s">
        <v>96</v>
      </c>
      <c r="C22" s="16" t="s">
        <v>181</v>
      </c>
      <c r="D22" s="38">
        <v>11.3</v>
      </c>
      <c r="E22" s="39">
        <f t="shared" si="0"/>
        <v>19</v>
      </c>
      <c r="F22" s="36">
        <v>99.99</v>
      </c>
      <c r="G22" s="39">
        <f t="shared" si="1"/>
        <v>20</v>
      </c>
      <c r="H22" s="17">
        <v>276</v>
      </c>
      <c r="I22" s="17">
        <v>276</v>
      </c>
      <c r="J22" s="17">
        <v>276</v>
      </c>
      <c r="K22" s="39">
        <f t="shared" si="2"/>
        <v>15</v>
      </c>
      <c r="L22" s="17">
        <f t="shared" si="3"/>
        <v>54</v>
      </c>
      <c r="M22" s="39">
        <f t="shared" si="4"/>
        <v>19</v>
      </c>
      <c r="N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</row>
    <row r="23" spans="1:249" s="100" customFormat="1" ht="17.25" customHeight="1" thickBot="1" x14ac:dyDescent="0.25">
      <c r="A23" s="37">
        <v>20</v>
      </c>
      <c r="B23" s="153" t="s">
        <v>93</v>
      </c>
      <c r="C23" s="16" t="s">
        <v>186</v>
      </c>
      <c r="D23" s="38">
        <v>11.57</v>
      </c>
      <c r="E23" s="39">
        <f t="shared" si="0"/>
        <v>20</v>
      </c>
      <c r="F23" s="36">
        <v>43.46</v>
      </c>
      <c r="G23" s="39">
        <f t="shared" si="1"/>
        <v>19</v>
      </c>
      <c r="H23" s="17">
        <v>264</v>
      </c>
      <c r="I23" s="17">
        <v>251</v>
      </c>
      <c r="J23" s="17">
        <v>264</v>
      </c>
      <c r="K23" s="39">
        <f t="shared" si="2"/>
        <v>16</v>
      </c>
      <c r="L23" s="17">
        <f t="shared" si="3"/>
        <v>55</v>
      </c>
      <c r="M23" s="39">
        <f t="shared" si="4"/>
        <v>20</v>
      </c>
      <c r="O23" s="103"/>
      <c r="P23" s="107"/>
      <c r="Q23" s="103"/>
    </row>
    <row r="24" spans="1:249" s="100" customFormat="1" ht="17.25" customHeight="1" thickBot="1" x14ac:dyDescent="0.25">
      <c r="A24" s="37">
        <v>21</v>
      </c>
      <c r="B24" s="153" t="s">
        <v>98</v>
      </c>
      <c r="C24" s="16" t="s">
        <v>186</v>
      </c>
      <c r="D24" s="38">
        <v>99.99</v>
      </c>
      <c r="E24" s="39">
        <f t="shared" si="0"/>
        <v>21</v>
      </c>
      <c r="F24" s="36">
        <v>99.99</v>
      </c>
      <c r="G24" s="39">
        <f t="shared" si="1"/>
        <v>20</v>
      </c>
      <c r="H24" s="17">
        <v>259</v>
      </c>
      <c r="I24" s="17">
        <v>256</v>
      </c>
      <c r="J24" s="17">
        <v>259</v>
      </c>
      <c r="K24" s="39">
        <f t="shared" si="2"/>
        <v>19</v>
      </c>
      <c r="L24" s="17">
        <f t="shared" si="3"/>
        <v>60</v>
      </c>
      <c r="M24" s="39">
        <f t="shared" si="4"/>
        <v>21</v>
      </c>
      <c r="O24" s="103"/>
      <c r="P24" s="107"/>
      <c r="Q24" s="103"/>
    </row>
    <row r="25" spans="1:249" s="100" customFormat="1" ht="17.25" customHeight="1" thickBot="1" x14ac:dyDescent="0.25">
      <c r="A25" s="45"/>
      <c r="B25" s="156"/>
      <c r="C25" s="5"/>
      <c r="D25" s="45"/>
      <c r="E25" s="83"/>
      <c r="F25" s="74"/>
      <c r="G25" s="83"/>
      <c r="H25" s="2"/>
      <c r="I25" s="2"/>
      <c r="J25" s="2"/>
      <c r="K25" s="83"/>
      <c r="L25" s="2"/>
      <c r="M25" s="83"/>
      <c r="O25" s="103"/>
      <c r="P25" s="107"/>
      <c r="Q25" s="103"/>
    </row>
    <row r="26" spans="1:249" ht="15" customHeight="1" thickBot="1" x14ac:dyDescent="0.25">
      <c r="A26" s="157">
        <v>22</v>
      </c>
      <c r="B26" s="158" t="s">
        <v>254</v>
      </c>
      <c r="C26" s="50" t="s">
        <v>186</v>
      </c>
      <c r="D26" s="151">
        <v>11.66</v>
      </c>
      <c r="E26" s="152"/>
      <c r="F26" s="157">
        <v>41.69</v>
      </c>
      <c r="G26" s="157"/>
      <c r="H26" s="47">
        <v>208</v>
      </c>
      <c r="I26" s="47">
        <v>259</v>
      </c>
      <c r="J26" s="47">
        <v>259</v>
      </c>
      <c r="K26" s="152"/>
      <c r="L26" s="157"/>
      <c r="M26" s="157"/>
    </row>
  </sheetData>
  <sortState ref="B18:M19">
    <sortCondition ref="G18:G19"/>
  </sortState>
  <pageMargins left="0.7" right="0.7" top="0.78740200000000005" bottom="0.78740200000000005" header="0.3" footer="0.3"/>
  <pageSetup orientation="landscape" r:id="rId1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39"/>
  <sheetViews>
    <sheetView showGridLines="0" tabSelected="1" zoomScaleNormal="100" workbookViewId="0">
      <selection activeCell="O4" sqref="O4:Q13"/>
    </sheetView>
  </sheetViews>
  <sheetFormatPr defaultColWidth="8.85546875" defaultRowHeight="15" customHeight="1" x14ac:dyDescent="0.2"/>
  <cols>
    <col min="1" max="1" width="3.85546875" style="103" customWidth="1"/>
    <col min="2" max="2" width="22.5703125" style="107" customWidth="1"/>
    <col min="3" max="3" width="8.28515625" style="104" customWidth="1"/>
    <col min="4" max="4" width="7.42578125" style="103" customWidth="1"/>
    <col min="5" max="5" width="5.42578125" style="103" customWidth="1"/>
    <col min="6" max="6" width="8.7109375" style="104" customWidth="1"/>
    <col min="7" max="7" width="4.85546875" style="103" customWidth="1"/>
    <col min="8" max="10" width="7.140625" style="103" customWidth="1"/>
    <col min="11" max="11" width="6.5703125" style="103" customWidth="1"/>
    <col min="12" max="13" width="7.5703125" style="103" customWidth="1"/>
    <col min="14" max="14" width="8.85546875" style="103" customWidth="1"/>
    <col min="15" max="15" width="19.7109375" style="103" customWidth="1"/>
    <col min="16" max="16" width="17.28515625" style="107" customWidth="1"/>
    <col min="17" max="248" width="8.85546875" style="103" customWidth="1"/>
    <col min="249" max="16384" width="8.85546875" style="94"/>
  </cols>
  <sheetData>
    <row r="1" spans="1:248" ht="20.45" customHeight="1" x14ac:dyDescent="0.2">
      <c r="A1" s="65"/>
      <c r="B1" s="108"/>
      <c r="C1" s="44"/>
      <c r="D1" s="67"/>
      <c r="E1" s="44"/>
      <c r="F1" s="113"/>
      <c r="G1" s="44"/>
      <c r="H1" s="69"/>
      <c r="I1" s="91"/>
      <c r="J1" s="91"/>
      <c r="K1" s="70"/>
      <c r="L1" s="92"/>
      <c r="M1" s="93"/>
      <c r="N1" s="94"/>
      <c r="O1" s="94"/>
      <c r="P1" s="95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</row>
    <row r="2" spans="1:248" ht="14.1" customHeight="1" thickBot="1" x14ac:dyDescent="0.25">
      <c r="A2" s="71"/>
      <c r="B2" s="109"/>
      <c r="C2" s="45"/>
      <c r="D2" s="73"/>
      <c r="E2" s="45"/>
      <c r="F2" s="114"/>
      <c r="G2" s="45"/>
      <c r="H2" s="2"/>
      <c r="I2" s="75"/>
      <c r="J2" s="76"/>
      <c r="K2" s="77"/>
      <c r="L2" s="78"/>
      <c r="M2" s="1" t="s">
        <v>66</v>
      </c>
      <c r="N2" s="94"/>
      <c r="O2" s="94"/>
      <c r="P2" s="95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</row>
    <row r="3" spans="1:248" ht="35.25" customHeight="1" thickBot="1" x14ac:dyDescent="0.25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 t="s">
        <v>179</v>
      </c>
      <c r="G3" s="48" t="s">
        <v>4</v>
      </c>
      <c r="H3" s="175" t="s">
        <v>5</v>
      </c>
      <c r="I3" s="175" t="s">
        <v>6</v>
      </c>
      <c r="J3" s="175" t="s">
        <v>7</v>
      </c>
      <c r="K3" s="176" t="s">
        <v>4</v>
      </c>
      <c r="L3" s="176" t="s">
        <v>8</v>
      </c>
      <c r="M3" s="175" t="s">
        <v>9</v>
      </c>
      <c r="N3" s="94"/>
      <c r="O3" s="94"/>
      <c r="P3" s="95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</row>
    <row r="4" spans="1:248" ht="16.5" customHeight="1" thickBot="1" x14ac:dyDescent="0.25">
      <c r="A4" s="46">
        <v>1</v>
      </c>
      <c r="B4" s="164" t="s">
        <v>47</v>
      </c>
      <c r="C4" s="50" t="s">
        <v>195</v>
      </c>
      <c r="D4" s="50">
        <v>9.59</v>
      </c>
      <c r="E4" s="152">
        <f t="shared" ref="E4:E31" si="0">RANK(D4,$D$4:$D$34,1)</f>
        <v>1</v>
      </c>
      <c r="F4" s="165">
        <v>33.1</v>
      </c>
      <c r="G4" s="152">
        <f t="shared" ref="G4:G32" si="1">RANK(F4,$F$4:$F$34,1)</f>
        <v>1</v>
      </c>
      <c r="H4" s="47">
        <v>335</v>
      </c>
      <c r="I4" s="47">
        <v>363</v>
      </c>
      <c r="J4" s="47">
        <v>363</v>
      </c>
      <c r="K4" s="152">
        <f t="shared" ref="K4:K32" si="2">RANK(J4,$J$4:$J$34,0)</f>
        <v>1</v>
      </c>
      <c r="L4" s="47">
        <f t="shared" ref="L4:L32" si="3">SUM(E4,G4,K4)</f>
        <v>3</v>
      </c>
      <c r="M4" s="159">
        <f t="shared" ref="M4:M32" si="4">RANK(L4,$L$4:$L$34,1)</f>
        <v>1</v>
      </c>
      <c r="N4" s="94"/>
      <c r="O4" s="177" t="s">
        <v>47</v>
      </c>
      <c r="P4" s="138" t="s">
        <v>195</v>
      </c>
      <c r="Q4" s="178">
        <v>11</v>
      </c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</row>
    <row r="5" spans="1:248" ht="16.5" customHeight="1" thickBot="1" x14ac:dyDescent="0.25">
      <c r="A5" s="46">
        <v>2</v>
      </c>
      <c r="B5" s="164" t="s">
        <v>109</v>
      </c>
      <c r="C5" s="11" t="s">
        <v>186</v>
      </c>
      <c r="D5" s="151">
        <v>10.27</v>
      </c>
      <c r="E5" s="152">
        <f t="shared" si="0"/>
        <v>2</v>
      </c>
      <c r="F5" s="49">
        <v>35.72</v>
      </c>
      <c r="G5" s="152">
        <f t="shared" si="1"/>
        <v>3</v>
      </c>
      <c r="H5" s="47">
        <v>0</v>
      </c>
      <c r="I5" s="47">
        <v>306</v>
      </c>
      <c r="J5" s="47">
        <v>306</v>
      </c>
      <c r="K5" s="152">
        <f t="shared" si="2"/>
        <v>4</v>
      </c>
      <c r="L5" s="47">
        <f t="shared" si="3"/>
        <v>9</v>
      </c>
      <c r="M5" s="160">
        <f t="shared" si="4"/>
        <v>2</v>
      </c>
      <c r="N5" s="94"/>
      <c r="O5" s="177" t="s">
        <v>109</v>
      </c>
      <c r="P5" s="4" t="s">
        <v>186</v>
      </c>
      <c r="Q5" s="178">
        <v>9</v>
      </c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</row>
    <row r="6" spans="1:248" ht="16.5" customHeight="1" thickBot="1" x14ac:dyDescent="0.25">
      <c r="A6" s="46">
        <v>3</v>
      </c>
      <c r="B6" s="164" t="s">
        <v>46</v>
      </c>
      <c r="C6" s="11" t="s">
        <v>195</v>
      </c>
      <c r="D6" s="151">
        <v>10.6</v>
      </c>
      <c r="E6" s="152">
        <f t="shared" si="0"/>
        <v>6</v>
      </c>
      <c r="F6" s="49">
        <v>34.93</v>
      </c>
      <c r="G6" s="161">
        <f t="shared" si="1"/>
        <v>2</v>
      </c>
      <c r="H6" s="47">
        <v>295</v>
      </c>
      <c r="I6" s="47">
        <v>310</v>
      </c>
      <c r="J6" s="47">
        <v>310</v>
      </c>
      <c r="K6" s="152">
        <f t="shared" si="2"/>
        <v>3</v>
      </c>
      <c r="L6" s="47">
        <f t="shared" si="3"/>
        <v>11</v>
      </c>
      <c r="M6" s="162">
        <f t="shared" si="4"/>
        <v>3</v>
      </c>
      <c r="N6" s="94"/>
      <c r="O6" s="177" t="s">
        <v>46</v>
      </c>
      <c r="P6" s="4" t="s">
        <v>195</v>
      </c>
      <c r="Q6" s="178">
        <v>8</v>
      </c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</row>
    <row r="7" spans="1:248" ht="16.5" customHeight="1" thickBot="1" x14ac:dyDescent="0.25">
      <c r="A7" s="46">
        <v>4</v>
      </c>
      <c r="B7" s="164" t="s">
        <v>18</v>
      </c>
      <c r="C7" s="11" t="s">
        <v>190</v>
      </c>
      <c r="D7" s="151">
        <v>10.58</v>
      </c>
      <c r="E7" s="152">
        <f t="shared" si="0"/>
        <v>5</v>
      </c>
      <c r="F7" s="49">
        <v>37.53</v>
      </c>
      <c r="G7" s="161">
        <f t="shared" si="1"/>
        <v>4</v>
      </c>
      <c r="H7" s="47">
        <v>307</v>
      </c>
      <c r="I7" s="47">
        <v>325</v>
      </c>
      <c r="J7" s="47">
        <v>325</v>
      </c>
      <c r="K7" s="152">
        <f t="shared" si="2"/>
        <v>2</v>
      </c>
      <c r="L7" s="47">
        <f t="shared" si="3"/>
        <v>11</v>
      </c>
      <c r="M7" s="163">
        <f t="shared" si="4"/>
        <v>3</v>
      </c>
      <c r="N7" s="94"/>
      <c r="O7" s="177" t="s">
        <v>18</v>
      </c>
      <c r="P7" s="4" t="s">
        <v>190</v>
      </c>
      <c r="Q7" s="178">
        <v>7</v>
      </c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</row>
    <row r="8" spans="1:248" ht="16.5" customHeight="1" thickBot="1" x14ac:dyDescent="0.25">
      <c r="A8" s="46">
        <v>5</v>
      </c>
      <c r="B8" s="164" t="s">
        <v>49</v>
      </c>
      <c r="C8" s="11" t="s">
        <v>195</v>
      </c>
      <c r="D8" s="151">
        <v>10.88</v>
      </c>
      <c r="E8" s="152">
        <f t="shared" si="0"/>
        <v>9</v>
      </c>
      <c r="F8" s="49">
        <v>38.43</v>
      </c>
      <c r="G8" s="152">
        <f t="shared" si="1"/>
        <v>7</v>
      </c>
      <c r="H8" s="47">
        <v>298</v>
      </c>
      <c r="I8" s="47">
        <v>252</v>
      </c>
      <c r="J8" s="47">
        <v>298</v>
      </c>
      <c r="K8" s="152">
        <f t="shared" si="2"/>
        <v>5</v>
      </c>
      <c r="L8" s="47">
        <f t="shared" si="3"/>
        <v>21</v>
      </c>
      <c r="M8" s="152">
        <f t="shared" si="4"/>
        <v>5</v>
      </c>
      <c r="N8" s="94"/>
      <c r="O8" s="177" t="s">
        <v>49</v>
      </c>
      <c r="P8" s="4" t="s">
        <v>195</v>
      </c>
      <c r="Q8" s="178">
        <v>6</v>
      </c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</row>
    <row r="9" spans="1:248" ht="16.5" customHeight="1" thickBot="1" x14ac:dyDescent="0.25">
      <c r="A9" s="46">
        <v>6</v>
      </c>
      <c r="B9" s="164" t="s">
        <v>107</v>
      </c>
      <c r="C9" s="11" t="s">
        <v>190</v>
      </c>
      <c r="D9" s="151">
        <v>10.81</v>
      </c>
      <c r="E9" s="152">
        <f t="shared" si="0"/>
        <v>7</v>
      </c>
      <c r="F9" s="49">
        <v>39.51</v>
      </c>
      <c r="G9" s="152">
        <f t="shared" si="1"/>
        <v>8</v>
      </c>
      <c r="H9" s="47">
        <v>249</v>
      </c>
      <c r="I9" s="47">
        <v>273</v>
      </c>
      <c r="J9" s="47">
        <v>273</v>
      </c>
      <c r="K9" s="152">
        <f t="shared" si="2"/>
        <v>10</v>
      </c>
      <c r="L9" s="47">
        <f t="shared" si="3"/>
        <v>25</v>
      </c>
      <c r="M9" s="152">
        <f t="shared" si="4"/>
        <v>6</v>
      </c>
      <c r="N9" s="94"/>
      <c r="O9" s="177" t="s">
        <v>107</v>
      </c>
      <c r="P9" s="4" t="s">
        <v>190</v>
      </c>
      <c r="Q9" s="178">
        <v>5</v>
      </c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</row>
    <row r="10" spans="1:248" ht="16.5" customHeight="1" thickBot="1" x14ac:dyDescent="0.25">
      <c r="A10" s="46">
        <v>7</v>
      </c>
      <c r="B10" s="164" t="s">
        <v>48</v>
      </c>
      <c r="C10" s="11" t="s">
        <v>195</v>
      </c>
      <c r="D10" s="151">
        <v>10.84</v>
      </c>
      <c r="E10" s="152">
        <f t="shared" si="0"/>
        <v>8</v>
      </c>
      <c r="F10" s="49">
        <v>38.18</v>
      </c>
      <c r="G10" s="152">
        <f t="shared" si="1"/>
        <v>6</v>
      </c>
      <c r="H10" s="47">
        <v>241</v>
      </c>
      <c r="I10" s="47">
        <v>261</v>
      </c>
      <c r="J10" s="47">
        <v>261</v>
      </c>
      <c r="K10" s="152">
        <f t="shared" si="2"/>
        <v>15</v>
      </c>
      <c r="L10" s="47">
        <f t="shared" si="3"/>
        <v>29</v>
      </c>
      <c r="M10" s="152">
        <f t="shared" si="4"/>
        <v>7</v>
      </c>
      <c r="N10" s="94"/>
      <c r="O10" s="177" t="s">
        <v>48</v>
      </c>
      <c r="P10" s="4" t="s">
        <v>195</v>
      </c>
      <c r="Q10" s="178">
        <v>4</v>
      </c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</row>
    <row r="11" spans="1:248" ht="16.5" customHeight="1" thickBot="1" x14ac:dyDescent="0.25">
      <c r="A11" s="46">
        <v>8</v>
      </c>
      <c r="B11" s="164" t="s">
        <v>39</v>
      </c>
      <c r="C11" s="11" t="s">
        <v>181</v>
      </c>
      <c r="D11" s="151">
        <v>11.02</v>
      </c>
      <c r="E11" s="152">
        <f t="shared" si="0"/>
        <v>12</v>
      </c>
      <c r="F11" s="49">
        <v>40.950000000000003</v>
      </c>
      <c r="G11" s="152">
        <f t="shared" si="1"/>
        <v>11</v>
      </c>
      <c r="H11" s="47">
        <v>281</v>
      </c>
      <c r="I11" s="47">
        <v>282</v>
      </c>
      <c r="J11" s="47">
        <v>282</v>
      </c>
      <c r="K11" s="152">
        <f t="shared" si="2"/>
        <v>7</v>
      </c>
      <c r="L11" s="47">
        <f t="shared" si="3"/>
        <v>30</v>
      </c>
      <c r="M11" s="152">
        <f t="shared" si="4"/>
        <v>8</v>
      </c>
      <c r="N11" s="94"/>
      <c r="O11" s="177" t="s">
        <v>39</v>
      </c>
      <c r="P11" s="4" t="s">
        <v>181</v>
      </c>
      <c r="Q11" s="178">
        <v>3</v>
      </c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</row>
    <row r="12" spans="1:248" ht="16.5" customHeight="1" thickBot="1" x14ac:dyDescent="0.25">
      <c r="A12" s="46">
        <v>9</v>
      </c>
      <c r="B12" s="164" t="s">
        <v>187</v>
      </c>
      <c r="C12" s="11" t="s">
        <v>188</v>
      </c>
      <c r="D12" s="151">
        <v>10.49</v>
      </c>
      <c r="E12" s="152">
        <f t="shared" si="0"/>
        <v>4</v>
      </c>
      <c r="F12" s="49">
        <v>37.97</v>
      </c>
      <c r="G12" s="152">
        <f t="shared" si="1"/>
        <v>5</v>
      </c>
      <c r="H12" s="47">
        <v>232</v>
      </c>
      <c r="I12" s="47">
        <v>163</v>
      </c>
      <c r="J12" s="47">
        <v>232</v>
      </c>
      <c r="K12" s="152">
        <f t="shared" si="2"/>
        <v>25</v>
      </c>
      <c r="L12" s="47">
        <f t="shared" si="3"/>
        <v>34</v>
      </c>
      <c r="M12" s="152">
        <f t="shared" si="4"/>
        <v>9</v>
      </c>
      <c r="N12" s="94"/>
      <c r="O12" s="177" t="s">
        <v>187</v>
      </c>
      <c r="P12" s="4" t="s">
        <v>188</v>
      </c>
      <c r="Q12" s="178">
        <v>2</v>
      </c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</row>
    <row r="13" spans="1:248" ht="16.5" customHeight="1" thickBot="1" x14ac:dyDescent="0.25">
      <c r="A13" s="46">
        <v>10</v>
      </c>
      <c r="B13" s="164" t="s">
        <v>183</v>
      </c>
      <c r="C13" s="11" t="s">
        <v>181</v>
      </c>
      <c r="D13" s="151">
        <v>10.43</v>
      </c>
      <c r="E13" s="152">
        <f t="shared" si="0"/>
        <v>3</v>
      </c>
      <c r="F13" s="49">
        <v>42.1</v>
      </c>
      <c r="G13" s="152">
        <f t="shared" si="1"/>
        <v>18</v>
      </c>
      <c r="H13" s="47">
        <v>264</v>
      </c>
      <c r="I13" s="47">
        <v>254</v>
      </c>
      <c r="J13" s="47">
        <v>264</v>
      </c>
      <c r="K13" s="152">
        <f t="shared" si="2"/>
        <v>14</v>
      </c>
      <c r="L13" s="47">
        <f t="shared" si="3"/>
        <v>35</v>
      </c>
      <c r="M13" s="152">
        <f t="shared" si="4"/>
        <v>10</v>
      </c>
      <c r="N13" s="94"/>
      <c r="O13" s="177" t="s">
        <v>183</v>
      </c>
      <c r="P13" s="4" t="s">
        <v>181</v>
      </c>
      <c r="Q13" s="178">
        <v>1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</row>
    <row r="14" spans="1:248" ht="16.5" customHeight="1" thickBot="1" x14ac:dyDescent="0.25">
      <c r="A14" s="46">
        <v>11</v>
      </c>
      <c r="B14" s="164" t="s">
        <v>191</v>
      </c>
      <c r="C14" s="11" t="s">
        <v>190</v>
      </c>
      <c r="D14" s="151">
        <v>10.93</v>
      </c>
      <c r="E14" s="152">
        <f t="shared" si="0"/>
        <v>10</v>
      </c>
      <c r="F14" s="49">
        <v>40.159999999999997</v>
      </c>
      <c r="G14" s="152">
        <f t="shared" si="1"/>
        <v>9</v>
      </c>
      <c r="H14" s="47">
        <v>234</v>
      </c>
      <c r="I14" s="47">
        <v>251</v>
      </c>
      <c r="J14" s="47">
        <v>251</v>
      </c>
      <c r="K14" s="152">
        <f t="shared" si="2"/>
        <v>20</v>
      </c>
      <c r="L14" s="47">
        <f t="shared" si="3"/>
        <v>39</v>
      </c>
      <c r="M14" s="152">
        <f t="shared" si="4"/>
        <v>11</v>
      </c>
      <c r="N14" s="94"/>
      <c r="O14" s="94"/>
      <c r="P14" s="95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</row>
    <row r="15" spans="1:248" ht="16.5" customHeight="1" thickBot="1" x14ac:dyDescent="0.25">
      <c r="A15" s="46">
        <v>12</v>
      </c>
      <c r="B15" s="164" t="s">
        <v>52</v>
      </c>
      <c r="C15" s="50" t="s">
        <v>195</v>
      </c>
      <c r="D15" s="50">
        <v>10.93</v>
      </c>
      <c r="E15" s="152">
        <f t="shared" si="0"/>
        <v>10</v>
      </c>
      <c r="F15" s="50">
        <v>42.33</v>
      </c>
      <c r="G15" s="152">
        <f t="shared" si="1"/>
        <v>21</v>
      </c>
      <c r="H15" s="50">
        <v>255</v>
      </c>
      <c r="I15" s="50">
        <v>273</v>
      </c>
      <c r="J15" s="50">
        <v>273</v>
      </c>
      <c r="K15" s="152">
        <f t="shared" si="2"/>
        <v>10</v>
      </c>
      <c r="L15" s="47">
        <f t="shared" si="3"/>
        <v>41</v>
      </c>
      <c r="M15" s="152">
        <f t="shared" si="4"/>
        <v>12</v>
      </c>
      <c r="N15" s="94"/>
      <c r="O15" s="100"/>
      <c r="P15" s="101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</row>
    <row r="16" spans="1:248" ht="16.5" customHeight="1" thickBot="1" x14ac:dyDescent="0.25">
      <c r="A16" s="46">
        <v>13</v>
      </c>
      <c r="B16" s="164" t="s">
        <v>193</v>
      </c>
      <c r="C16" s="11" t="s">
        <v>195</v>
      </c>
      <c r="D16" s="151">
        <v>11.27</v>
      </c>
      <c r="E16" s="152">
        <f t="shared" si="0"/>
        <v>14</v>
      </c>
      <c r="F16" s="49">
        <v>40.270000000000003</v>
      </c>
      <c r="G16" s="152">
        <f t="shared" si="1"/>
        <v>10</v>
      </c>
      <c r="H16" s="47">
        <v>241</v>
      </c>
      <c r="I16" s="47">
        <v>256</v>
      </c>
      <c r="J16" s="47">
        <v>256</v>
      </c>
      <c r="K16" s="152">
        <f t="shared" si="2"/>
        <v>18</v>
      </c>
      <c r="L16" s="47">
        <f t="shared" si="3"/>
        <v>42</v>
      </c>
      <c r="M16" s="152">
        <f t="shared" si="4"/>
        <v>13</v>
      </c>
      <c r="N16" s="94"/>
      <c r="O16" s="2"/>
      <c r="P16" s="2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</row>
    <row r="17" spans="1:248" ht="16.5" customHeight="1" thickBot="1" x14ac:dyDescent="0.25">
      <c r="A17" s="46">
        <v>14</v>
      </c>
      <c r="B17" s="164" t="s">
        <v>19</v>
      </c>
      <c r="C17" s="11" t="s">
        <v>190</v>
      </c>
      <c r="D17" s="151">
        <v>11.08</v>
      </c>
      <c r="E17" s="152">
        <f t="shared" si="0"/>
        <v>13</v>
      </c>
      <c r="F17" s="49">
        <v>41.68</v>
      </c>
      <c r="G17" s="152">
        <f t="shared" si="1"/>
        <v>15</v>
      </c>
      <c r="H17" s="47">
        <v>260</v>
      </c>
      <c r="I17" s="47">
        <v>240</v>
      </c>
      <c r="J17" s="47">
        <v>260</v>
      </c>
      <c r="K17" s="152">
        <f t="shared" si="2"/>
        <v>16</v>
      </c>
      <c r="L17" s="47">
        <f t="shared" si="3"/>
        <v>44</v>
      </c>
      <c r="M17" s="152">
        <f t="shared" si="4"/>
        <v>14</v>
      </c>
      <c r="N17" s="94"/>
      <c r="O17" s="100"/>
      <c r="P17" s="101"/>
      <c r="Q17" s="100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</row>
    <row r="18" spans="1:248" ht="16.5" customHeight="1" thickBot="1" x14ac:dyDescent="0.25">
      <c r="A18" s="46">
        <v>15</v>
      </c>
      <c r="B18" s="164" t="s">
        <v>192</v>
      </c>
      <c r="C18" s="11" t="s">
        <v>195</v>
      </c>
      <c r="D18" s="151">
        <v>11.68</v>
      </c>
      <c r="E18" s="152">
        <f t="shared" si="0"/>
        <v>23</v>
      </c>
      <c r="F18" s="49">
        <v>40.99</v>
      </c>
      <c r="G18" s="152">
        <f t="shared" si="1"/>
        <v>12</v>
      </c>
      <c r="H18" s="47">
        <v>268</v>
      </c>
      <c r="I18" s="47">
        <v>262</v>
      </c>
      <c r="J18" s="47">
        <v>268</v>
      </c>
      <c r="K18" s="152">
        <f t="shared" si="2"/>
        <v>12</v>
      </c>
      <c r="L18" s="47">
        <f t="shared" si="3"/>
        <v>47</v>
      </c>
      <c r="M18" s="152">
        <f t="shared" si="4"/>
        <v>15</v>
      </c>
      <c r="N18" s="94"/>
      <c r="O18" s="100"/>
      <c r="P18" s="101"/>
      <c r="Q18" s="100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</row>
    <row r="19" spans="1:248" ht="16.5" customHeight="1" thickBot="1" x14ac:dyDescent="0.25">
      <c r="A19" s="46">
        <v>16</v>
      </c>
      <c r="B19" s="164" t="s">
        <v>38</v>
      </c>
      <c r="C19" s="11" t="s">
        <v>181</v>
      </c>
      <c r="D19" s="151">
        <v>11.46</v>
      </c>
      <c r="E19" s="152">
        <f t="shared" si="0"/>
        <v>17</v>
      </c>
      <c r="F19" s="49">
        <v>41.68</v>
      </c>
      <c r="G19" s="152">
        <f t="shared" si="1"/>
        <v>15</v>
      </c>
      <c r="H19" s="47">
        <v>249</v>
      </c>
      <c r="I19" s="47">
        <v>257</v>
      </c>
      <c r="J19" s="47">
        <v>257</v>
      </c>
      <c r="K19" s="152">
        <f t="shared" si="2"/>
        <v>17</v>
      </c>
      <c r="L19" s="47">
        <f t="shared" si="3"/>
        <v>49</v>
      </c>
      <c r="M19" s="152">
        <f t="shared" si="4"/>
        <v>16</v>
      </c>
      <c r="N19" s="94"/>
      <c r="O19" s="94"/>
      <c r="P19" s="95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</row>
    <row r="20" spans="1:248" ht="16.5" customHeight="1" thickBot="1" x14ac:dyDescent="0.25">
      <c r="A20" s="46">
        <v>17</v>
      </c>
      <c r="B20" s="164" t="s">
        <v>45</v>
      </c>
      <c r="C20" s="11" t="s">
        <v>195</v>
      </c>
      <c r="D20" s="151">
        <v>11.42</v>
      </c>
      <c r="E20" s="152">
        <f t="shared" si="0"/>
        <v>15</v>
      </c>
      <c r="F20" s="49">
        <v>41.59</v>
      </c>
      <c r="G20" s="152">
        <f t="shared" si="1"/>
        <v>14</v>
      </c>
      <c r="H20" s="47">
        <v>226</v>
      </c>
      <c r="I20" s="47">
        <v>249</v>
      </c>
      <c r="J20" s="47">
        <v>249</v>
      </c>
      <c r="K20" s="152">
        <f t="shared" si="2"/>
        <v>21</v>
      </c>
      <c r="L20" s="47">
        <f t="shared" si="3"/>
        <v>50</v>
      </c>
      <c r="M20" s="152">
        <f t="shared" si="4"/>
        <v>17</v>
      </c>
      <c r="N20" s="94"/>
      <c r="O20" s="94"/>
      <c r="P20" s="95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</row>
    <row r="21" spans="1:248" ht="16.5" customHeight="1" thickBot="1" x14ac:dyDescent="0.25">
      <c r="A21" s="46">
        <v>18</v>
      </c>
      <c r="B21" s="164" t="s">
        <v>20</v>
      </c>
      <c r="C21" s="11" t="s">
        <v>190</v>
      </c>
      <c r="D21" s="151">
        <v>11.53</v>
      </c>
      <c r="E21" s="152">
        <f t="shared" si="0"/>
        <v>19</v>
      </c>
      <c r="F21" s="49">
        <v>43.64</v>
      </c>
      <c r="G21" s="152">
        <f t="shared" si="1"/>
        <v>24</v>
      </c>
      <c r="H21" s="47">
        <v>270</v>
      </c>
      <c r="I21" s="47">
        <v>275</v>
      </c>
      <c r="J21" s="47">
        <v>275</v>
      </c>
      <c r="K21" s="152">
        <f t="shared" si="2"/>
        <v>8</v>
      </c>
      <c r="L21" s="47">
        <f t="shared" si="3"/>
        <v>51</v>
      </c>
      <c r="M21" s="152">
        <f t="shared" si="4"/>
        <v>18</v>
      </c>
      <c r="N21" s="94"/>
      <c r="O21" s="94"/>
      <c r="P21" s="95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</row>
    <row r="22" spans="1:248" ht="16.5" customHeight="1" thickBot="1" x14ac:dyDescent="0.25">
      <c r="A22" s="46">
        <v>19</v>
      </c>
      <c r="B22" s="164" t="s">
        <v>37</v>
      </c>
      <c r="C22" s="11" t="s">
        <v>181</v>
      </c>
      <c r="D22" s="151">
        <v>11.5</v>
      </c>
      <c r="E22" s="152">
        <f t="shared" si="0"/>
        <v>18</v>
      </c>
      <c r="F22" s="49">
        <v>43.72</v>
      </c>
      <c r="G22" s="152">
        <f t="shared" si="1"/>
        <v>25</v>
      </c>
      <c r="H22" s="47">
        <v>246</v>
      </c>
      <c r="I22" s="47">
        <v>274</v>
      </c>
      <c r="J22" s="47">
        <v>274</v>
      </c>
      <c r="K22" s="152">
        <f t="shared" si="2"/>
        <v>9</v>
      </c>
      <c r="L22" s="47">
        <f t="shared" si="3"/>
        <v>52</v>
      </c>
      <c r="M22" s="152">
        <f t="shared" si="4"/>
        <v>19</v>
      </c>
      <c r="N22" s="94"/>
      <c r="O22" s="94"/>
      <c r="P22" s="95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</row>
    <row r="23" spans="1:248" ht="16.5" customHeight="1" thickBot="1" x14ac:dyDescent="0.25">
      <c r="A23" s="46">
        <v>20</v>
      </c>
      <c r="B23" s="164" t="s">
        <v>106</v>
      </c>
      <c r="C23" s="11" t="s">
        <v>195</v>
      </c>
      <c r="D23" s="151">
        <v>11.67</v>
      </c>
      <c r="E23" s="152">
        <f t="shared" si="0"/>
        <v>22</v>
      </c>
      <c r="F23" s="49">
        <v>42.78</v>
      </c>
      <c r="G23" s="152">
        <f t="shared" si="1"/>
        <v>22</v>
      </c>
      <c r="H23" s="47">
        <v>268</v>
      </c>
      <c r="I23" s="47">
        <v>268</v>
      </c>
      <c r="J23" s="47">
        <v>268</v>
      </c>
      <c r="K23" s="152">
        <f t="shared" si="2"/>
        <v>12</v>
      </c>
      <c r="L23" s="47">
        <f t="shared" si="3"/>
        <v>56</v>
      </c>
      <c r="M23" s="152">
        <f t="shared" si="4"/>
        <v>20</v>
      </c>
      <c r="N23" s="94"/>
      <c r="O23" s="94"/>
      <c r="P23" s="95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</row>
    <row r="24" spans="1:248" ht="16.5" customHeight="1" thickBot="1" x14ac:dyDescent="0.25">
      <c r="A24" s="46">
        <v>21</v>
      </c>
      <c r="B24" s="164" t="s">
        <v>108</v>
      </c>
      <c r="C24" s="11" t="s">
        <v>186</v>
      </c>
      <c r="D24" s="151">
        <v>11.98</v>
      </c>
      <c r="E24" s="152">
        <f t="shared" si="0"/>
        <v>28</v>
      </c>
      <c r="F24" s="49">
        <v>44.27</v>
      </c>
      <c r="G24" s="152">
        <f t="shared" si="1"/>
        <v>27</v>
      </c>
      <c r="H24" s="47">
        <v>246</v>
      </c>
      <c r="I24" s="47">
        <v>293</v>
      </c>
      <c r="J24" s="47">
        <v>293</v>
      </c>
      <c r="K24" s="152">
        <f t="shared" si="2"/>
        <v>6</v>
      </c>
      <c r="L24" s="47">
        <f t="shared" si="3"/>
        <v>61</v>
      </c>
      <c r="M24" s="152">
        <f t="shared" si="4"/>
        <v>21</v>
      </c>
      <c r="N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</row>
    <row r="25" spans="1:248" ht="16.5" customHeight="1" thickBot="1" x14ac:dyDescent="0.25">
      <c r="A25" s="46">
        <v>22</v>
      </c>
      <c r="B25" s="164" t="s">
        <v>111</v>
      </c>
      <c r="C25" s="11" t="s">
        <v>188</v>
      </c>
      <c r="D25" s="151">
        <v>11.73</v>
      </c>
      <c r="E25" s="152">
        <f t="shared" si="0"/>
        <v>25</v>
      </c>
      <c r="F25" s="49">
        <v>42.11</v>
      </c>
      <c r="G25" s="161">
        <f t="shared" si="1"/>
        <v>19</v>
      </c>
      <c r="H25" s="47">
        <v>252</v>
      </c>
      <c r="I25" s="47">
        <v>225</v>
      </c>
      <c r="J25" s="47">
        <v>252</v>
      </c>
      <c r="K25" s="152">
        <f t="shared" si="2"/>
        <v>19</v>
      </c>
      <c r="L25" s="47">
        <f t="shared" si="3"/>
        <v>63</v>
      </c>
      <c r="M25" s="152">
        <f t="shared" si="4"/>
        <v>22</v>
      </c>
      <c r="N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</row>
    <row r="26" spans="1:248" ht="16.5" customHeight="1" thickBot="1" x14ac:dyDescent="0.25">
      <c r="A26" s="46">
        <v>23</v>
      </c>
      <c r="B26" s="164" t="s">
        <v>17</v>
      </c>
      <c r="C26" s="11" t="s">
        <v>190</v>
      </c>
      <c r="D26" s="151">
        <v>11.43</v>
      </c>
      <c r="E26" s="152">
        <f t="shared" si="0"/>
        <v>16</v>
      </c>
      <c r="F26" s="49">
        <v>42.19</v>
      </c>
      <c r="G26" s="161">
        <f t="shared" si="1"/>
        <v>20</v>
      </c>
      <c r="H26" s="47">
        <v>214</v>
      </c>
      <c r="I26" s="47">
        <v>223</v>
      </c>
      <c r="J26" s="47">
        <v>223</v>
      </c>
      <c r="K26" s="152">
        <f t="shared" si="2"/>
        <v>27</v>
      </c>
      <c r="L26" s="47">
        <f t="shared" si="3"/>
        <v>63</v>
      </c>
      <c r="M26" s="152">
        <f t="shared" si="4"/>
        <v>22</v>
      </c>
      <c r="N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</row>
    <row r="27" spans="1:248" ht="16.5" customHeight="1" thickBot="1" x14ac:dyDescent="0.25">
      <c r="A27" s="46">
        <v>24</v>
      </c>
      <c r="B27" s="164" t="s">
        <v>189</v>
      </c>
      <c r="C27" s="11" t="s">
        <v>188</v>
      </c>
      <c r="D27" s="151">
        <v>11.58</v>
      </c>
      <c r="E27" s="152">
        <f t="shared" si="0"/>
        <v>21</v>
      </c>
      <c r="F27" s="49">
        <v>41.56</v>
      </c>
      <c r="G27" s="152">
        <f t="shared" si="1"/>
        <v>13</v>
      </c>
      <c r="H27" s="47">
        <v>0</v>
      </c>
      <c r="I27" s="47">
        <v>0</v>
      </c>
      <c r="J27" s="47">
        <v>210</v>
      </c>
      <c r="K27" s="152">
        <f t="shared" si="2"/>
        <v>30</v>
      </c>
      <c r="L27" s="47">
        <f t="shared" si="3"/>
        <v>64</v>
      </c>
      <c r="M27" s="152">
        <f t="shared" si="4"/>
        <v>24</v>
      </c>
      <c r="N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</row>
    <row r="28" spans="1:248" ht="16.5" customHeight="1" thickBot="1" x14ac:dyDescent="0.25">
      <c r="A28" s="46">
        <v>25</v>
      </c>
      <c r="B28" s="164" t="s">
        <v>104</v>
      </c>
      <c r="C28" s="11" t="s">
        <v>186</v>
      </c>
      <c r="D28" s="151">
        <v>11.56</v>
      </c>
      <c r="E28" s="152">
        <f t="shared" si="0"/>
        <v>20</v>
      </c>
      <c r="F28" s="49">
        <v>42.99</v>
      </c>
      <c r="G28" s="152">
        <f t="shared" si="1"/>
        <v>23</v>
      </c>
      <c r="H28" s="47">
        <v>0</v>
      </c>
      <c r="I28" s="47">
        <v>0</v>
      </c>
      <c r="J28" s="47">
        <v>246</v>
      </c>
      <c r="K28" s="152">
        <f t="shared" si="2"/>
        <v>22</v>
      </c>
      <c r="L28" s="47">
        <f t="shared" si="3"/>
        <v>65</v>
      </c>
      <c r="M28" s="152">
        <f t="shared" si="4"/>
        <v>25</v>
      </c>
      <c r="N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</row>
    <row r="29" spans="1:248" ht="16.5" customHeight="1" thickBot="1" x14ac:dyDescent="0.25">
      <c r="A29" s="46">
        <v>26</v>
      </c>
      <c r="B29" s="174" t="s">
        <v>105</v>
      </c>
      <c r="C29" s="11" t="s">
        <v>195</v>
      </c>
      <c r="D29" s="151">
        <v>11.7</v>
      </c>
      <c r="E29" s="152">
        <f t="shared" si="0"/>
        <v>24</v>
      </c>
      <c r="F29" s="49">
        <v>42.06</v>
      </c>
      <c r="G29" s="152">
        <f t="shared" si="1"/>
        <v>17</v>
      </c>
      <c r="H29" s="47">
        <v>0</v>
      </c>
      <c r="I29" s="47">
        <v>228</v>
      </c>
      <c r="J29" s="47">
        <v>228</v>
      </c>
      <c r="K29" s="152">
        <f t="shared" si="2"/>
        <v>26</v>
      </c>
      <c r="L29" s="47">
        <f t="shared" si="3"/>
        <v>67</v>
      </c>
      <c r="M29" s="152">
        <f t="shared" si="4"/>
        <v>26</v>
      </c>
      <c r="N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</row>
    <row r="30" spans="1:248" ht="16.5" customHeight="1" thickBot="1" x14ac:dyDescent="0.25">
      <c r="A30" s="46">
        <v>27</v>
      </c>
      <c r="B30" s="164" t="s">
        <v>40</v>
      </c>
      <c r="C30" s="11" t="s">
        <v>181</v>
      </c>
      <c r="D30" s="151">
        <v>11.77</v>
      </c>
      <c r="E30" s="152">
        <f t="shared" si="0"/>
        <v>27</v>
      </c>
      <c r="F30" s="49">
        <v>46.14</v>
      </c>
      <c r="G30" s="152">
        <f t="shared" si="1"/>
        <v>28</v>
      </c>
      <c r="H30" s="47">
        <v>236</v>
      </c>
      <c r="I30" s="47">
        <v>240</v>
      </c>
      <c r="J30" s="47">
        <v>240</v>
      </c>
      <c r="K30" s="152">
        <f t="shared" si="2"/>
        <v>24</v>
      </c>
      <c r="L30" s="47">
        <f t="shared" si="3"/>
        <v>79</v>
      </c>
      <c r="M30" s="152">
        <f t="shared" si="4"/>
        <v>27</v>
      </c>
      <c r="N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</row>
    <row r="31" spans="1:248" ht="16.5" customHeight="1" thickBot="1" x14ac:dyDescent="0.25">
      <c r="A31" s="46">
        <v>28</v>
      </c>
      <c r="B31" s="164" t="s">
        <v>110</v>
      </c>
      <c r="C31" s="11" t="s">
        <v>188</v>
      </c>
      <c r="D31" s="151">
        <v>12.19</v>
      </c>
      <c r="E31" s="152">
        <f t="shared" si="0"/>
        <v>29</v>
      </c>
      <c r="F31" s="49">
        <v>43.88</v>
      </c>
      <c r="G31" s="161">
        <f t="shared" si="1"/>
        <v>26</v>
      </c>
      <c r="H31" s="47">
        <v>200</v>
      </c>
      <c r="I31" s="47">
        <v>211</v>
      </c>
      <c r="J31" s="47">
        <v>211</v>
      </c>
      <c r="K31" s="152">
        <f t="shared" si="2"/>
        <v>29</v>
      </c>
      <c r="L31" s="47">
        <f t="shared" si="3"/>
        <v>84</v>
      </c>
      <c r="M31" s="152">
        <f t="shared" si="4"/>
        <v>28</v>
      </c>
      <c r="N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</row>
    <row r="32" spans="1:248" ht="15" customHeight="1" thickBot="1" x14ac:dyDescent="0.25">
      <c r="A32" s="46">
        <v>29</v>
      </c>
      <c r="B32" s="164" t="s">
        <v>255</v>
      </c>
      <c r="C32" s="11" t="s">
        <v>195</v>
      </c>
      <c r="D32" s="50">
        <v>12.71</v>
      </c>
      <c r="E32" s="152">
        <f>RANK(D32,$D$4:$D$34,1)</f>
        <v>31</v>
      </c>
      <c r="F32" s="50">
        <v>47.11</v>
      </c>
      <c r="G32" s="161">
        <f t="shared" si="1"/>
        <v>30</v>
      </c>
      <c r="H32" s="47">
        <v>244</v>
      </c>
      <c r="I32" s="47">
        <v>242</v>
      </c>
      <c r="J32" s="47">
        <v>244</v>
      </c>
      <c r="K32" s="152">
        <f t="shared" si="2"/>
        <v>23</v>
      </c>
      <c r="L32" s="47">
        <f t="shared" si="3"/>
        <v>84</v>
      </c>
      <c r="M32" s="152">
        <f t="shared" si="4"/>
        <v>28</v>
      </c>
    </row>
    <row r="33" spans="1:248" ht="15" customHeight="1" thickBot="1" x14ac:dyDescent="0.25">
      <c r="A33" s="46">
        <v>30</v>
      </c>
      <c r="B33" s="164" t="s">
        <v>194</v>
      </c>
      <c r="C33" s="11" t="s">
        <v>195</v>
      </c>
      <c r="D33" s="151">
        <v>12.6</v>
      </c>
      <c r="E33" s="152">
        <f>RANK(D33,$D$4:$D$34,1)</f>
        <v>30</v>
      </c>
      <c r="F33" s="49">
        <v>46.8</v>
      </c>
      <c r="G33" s="161">
        <f>RANK(F33,$F$4:$F$34,1)</f>
        <v>29</v>
      </c>
      <c r="H33" s="47">
        <v>207</v>
      </c>
      <c r="I33" s="47">
        <v>220</v>
      </c>
      <c r="J33" s="47">
        <v>220</v>
      </c>
      <c r="K33" s="152">
        <f>RANK(J33,$J$4:$J$34,0)</f>
        <v>28</v>
      </c>
      <c r="L33" s="47">
        <f>SUM(E33,G33,K33)</f>
        <v>87</v>
      </c>
      <c r="M33" s="152">
        <f>RANK(L33,$L$4:$L$34,1)</f>
        <v>30</v>
      </c>
    </row>
    <row r="34" spans="1:248" ht="15" customHeight="1" thickBot="1" x14ac:dyDescent="0.25">
      <c r="A34" s="46">
        <v>31</v>
      </c>
      <c r="B34" s="164" t="s">
        <v>182</v>
      </c>
      <c r="C34" s="11" t="s">
        <v>181</v>
      </c>
      <c r="D34" s="151">
        <v>11.73</v>
      </c>
      <c r="E34" s="152">
        <f>RANK(D34,$D$4:$D$34,1)</f>
        <v>25</v>
      </c>
      <c r="F34" s="49">
        <v>47.26</v>
      </c>
      <c r="G34" s="161">
        <f>RANK(F34,$F$4:$F$34,1)</f>
        <v>31</v>
      </c>
      <c r="H34" s="47">
        <v>180</v>
      </c>
      <c r="I34" s="47">
        <v>190</v>
      </c>
      <c r="J34" s="47">
        <v>190</v>
      </c>
      <c r="K34" s="152">
        <f>RANK(J34,$J$4:$J$34,0)</f>
        <v>31</v>
      </c>
      <c r="L34" s="47">
        <f>SUM(E34,G34,K34)</f>
        <v>87</v>
      </c>
      <c r="M34" s="152">
        <f>RANK(L34,$L$4:$L$34,1)</f>
        <v>30</v>
      </c>
    </row>
    <row r="35" spans="1:248" ht="15" customHeight="1" thickBot="1" x14ac:dyDescent="0.25">
      <c r="B35" s="156"/>
    </row>
    <row r="36" spans="1:248" ht="16.5" customHeight="1" thickBot="1" x14ac:dyDescent="0.25">
      <c r="A36" s="46">
        <v>32</v>
      </c>
      <c r="B36" s="164" t="s">
        <v>184</v>
      </c>
      <c r="C36" s="11" t="s">
        <v>181</v>
      </c>
      <c r="D36" s="46">
        <v>11.65</v>
      </c>
      <c r="E36" s="152" t="s">
        <v>180</v>
      </c>
      <c r="F36" s="49">
        <v>41.81</v>
      </c>
      <c r="G36" s="152"/>
      <c r="H36" s="47">
        <v>224</v>
      </c>
      <c r="I36" s="47">
        <v>209</v>
      </c>
      <c r="J36" s="47">
        <v>224</v>
      </c>
      <c r="K36" s="152"/>
      <c r="L36" s="47" t="s">
        <v>178</v>
      </c>
      <c r="M36" s="152" t="s">
        <v>180</v>
      </c>
      <c r="N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</row>
    <row r="37" spans="1:248" ht="15" customHeight="1" thickBot="1" x14ac:dyDescent="0.25">
      <c r="A37" s="46">
        <v>33</v>
      </c>
      <c r="B37" s="164" t="s">
        <v>185</v>
      </c>
      <c r="C37" s="11" t="s">
        <v>181</v>
      </c>
      <c r="D37" s="50">
        <v>12.57</v>
      </c>
      <c r="E37" s="157"/>
      <c r="F37" s="50">
        <v>47.37</v>
      </c>
      <c r="G37" s="157"/>
      <c r="H37" s="50">
        <v>155</v>
      </c>
      <c r="I37" s="50">
        <v>175</v>
      </c>
      <c r="J37" s="50">
        <v>175</v>
      </c>
      <c r="K37" s="157"/>
      <c r="L37" s="157"/>
      <c r="M37" s="157"/>
    </row>
    <row r="39" spans="1:248" ht="15" customHeight="1" x14ac:dyDescent="0.2">
      <c r="B39" s="156"/>
      <c r="C39" s="146"/>
    </row>
  </sheetData>
  <sortState ref="B33:M34">
    <sortCondition descending="1" ref="B33:B34"/>
  </sortState>
  <pageMargins left="0.7" right="0.7" top="0.78740200000000005" bottom="0.78740200000000005" header="0.3" footer="0.3"/>
  <pageSetup scale="77" fitToWidth="0" orientation="landscape" r:id="rId1"/>
  <headerFooter>
    <oddFooter>&amp;C&amp;"Helvetica,Regular"&amp;12&amp;K000000&amp;P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_H 08_</vt:lpstr>
      <vt:lpstr>_H 09_</vt:lpstr>
      <vt:lpstr>_H 10_</vt:lpstr>
      <vt:lpstr>_H 11_</vt:lpstr>
      <vt:lpstr>_H12_</vt:lpstr>
      <vt:lpstr>_D 08_</vt:lpstr>
      <vt:lpstr>_D 09_</vt:lpstr>
      <vt:lpstr>_D 10_</vt:lpstr>
      <vt:lpstr>_D 11_</vt:lpstr>
      <vt:lpstr>_D 12_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 Dočkalová</dc:creator>
  <cp:lastModifiedBy>Václav Triner</cp:lastModifiedBy>
  <cp:lastPrinted>2019-09-17T17:33:41Z</cp:lastPrinted>
  <dcterms:created xsi:type="dcterms:W3CDTF">2018-06-05T07:40:40Z</dcterms:created>
  <dcterms:modified xsi:type="dcterms:W3CDTF">2019-09-27T17:39:16Z</dcterms:modified>
</cp:coreProperties>
</file>